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7430"/>
  </bookViews>
  <sheets>
    <sheet name="Sheet1" sheetId="1" r:id="rId1"/>
  </sheets>
  <definedNames>
    <definedName name="_xlnm.Print_Area" localSheetId="0">Sheet1!$A$1:$G$277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<sst xmlns="http://schemas.openxmlformats.org/spreadsheetml/2006/main" count="629" uniqueCount="358">
  <si>
    <t>附件：</t>
  </si>
  <si>
    <t>2025年乌拉特中旗海流图镇下半年建设工程材料市场价格信息表</t>
  </si>
  <si>
    <t>材料编码</t>
  </si>
  <si>
    <t>材料名称及规格型号</t>
  </si>
  <si>
    <t>计量单位</t>
  </si>
  <si>
    <t>含税价格(元)</t>
  </si>
  <si>
    <t>除税价格(元)</t>
  </si>
  <si>
    <t>平均税率(%)</t>
  </si>
  <si>
    <t>备注</t>
  </si>
  <si>
    <t>一、通用及建筑装饰材料</t>
  </si>
  <si>
    <t>01010030</t>
  </si>
  <si>
    <t>热轧圆盘条 Ф10以内</t>
  </si>
  <si>
    <t>t</t>
  </si>
  <si>
    <t>HPB300</t>
  </si>
  <si>
    <t>01010020</t>
  </si>
  <si>
    <t>热轧圆盘条 φ10以外</t>
  </si>
  <si>
    <t>01010120</t>
  </si>
  <si>
    <t>螺纹钢筋 φ10以内</t>
  </si>
  <si>
    <t>盘螺 HRB400E</t>
  </si>
  <si>
    <t>螺纹钢筋 φ12</t>
  </si>
  <si>
    <t>螺纹钢筋 φ12～14</t>
  </si>
  <si>
    <t>HRB400E</t>
  </si>
  <si>
    <t>螺纹钢筋 φ16～22</t>
  </si>
  <si>
    <t>3346</t>
  </si>
  <si>
    <t>01010135</t>
  </si>
  <si>
    <t>螺纹钢筋 φ25</t>
  </si>
  <si>
    <t>3366</t>
  </si>
  <si>
    <t>螺纹钢筋 φ28-32</t>
  </si>
  <si>
    <t>3416</t>
  </si>
  <si>
    <t>方管 综合</t>
  </si>
  <si>
    <t>3950</t>
  </si>
  <si>
    <t>Q235</t>
  </si>
  <si>
    <t>01130001</t>
  </si>
  <si>
    <t>扁钢 综合</t>
  </si>
  <si>
    <t>01170001</t>
  </si>
  <si>
    <t>工字钢 综合</t>
  </si>
  <si>
    <t>3700</t>
  </si>
  <si>
    <t>01190002</t>
  </si>
  <si>
    <t>槽钢 综合</t>
  </si>
  <si>
    <t>3650</t>
  </si>
  <si>
    <t>01210002</t>
  </si>
  <si>
    <t>角钢 综合</t>
  </si>
  <si>
    <t>01290135</t>
  </si>
  <si>
    <t>中厚钢板 δ4.1～20</t>
  </si>
  <si>
    <t xml:space="preserve">t         </t>
  </si>
  <si>
    <t>普通硅酸盐水泥P.O 42.5</t>
  </si>
  <si>
    <t>296</t>
  </si>
  <si>
    <t>袋装</t>
  </si>
  <si>
    <t>粉煤灰硅酸盐水泥 PF32.5</t>
  </si>
  <si>
    <t>275</t>
  </si>
  <si>
    <t>04030015</t>
  </si>
  <si>
    <t>中砂</t>
  </si>
  <si>
    <r>
      <rPr>
        <sz val="14"/>
        <rFont val="宋体"/>
        <charset val="134"/>
        <scheme val="minor"/>
      </rPr>
      <t>m</t>
    </r>
    <r>
      <rPr>
        <vertAlign val="superscript"/>
        <sz val="14"/>
        <rFont val="宋体"/>
        <charset val="134"/>
        <scheme val="minor"/>
      </rPr>
      <t>3</t>
    </r>
  </si>
  <si>
    <t>04030025</t>
  </si>
  <si>
    <t>粗砂</t>
  </si>
  <si>
    <t>04030030</t>
  </si>
  <si>
    <t>砂砾 5～80</t>
  </si>
  <si>
    <t>天然砂砾</t>
  </si>
  <si>
    <t>04050005</t>
  </si>
  <si>
    <t>碎石 20～40</t>
  </si>
  <si>
    <t>04050015</t>
  </si>
  <si>
    <t>碎石 30～50</t>
  </si>
  <si>
    <t>04050020</t>
  </si>
  <si>
    <t>碎石 5</t>
  </si>
  <si>
    <t>04050025</t>
  </si>
  <si>
    <t>碎石 10</t>
  </si>
  <si>
    <t>04050080</t>
  </si>
  <si>
    <t>砾石 30</t>
  </si>
  <si>
    <t>M10水泥砖240×115×53</t>
  </si>
  <si>
    <t>千块</t>
  </si>
  <si>
    <t>M10水泥砖190×90×53</t>
  </si>
  <si>
    <t>M10水泥多孔砖240×115×90</t>
  </si>
  <si>
    <t>粉煤灰蒸压加气混凝土砌块100mm厚</t>
  </si>
  <si>
    <t>m³</t>
  </si>
  <si>
    <t>粉煤灰蒸压加气混凝土砌块＞100mm厚</t>
  </si>
  <si>
    <t>04310010</t>
  </si>
  <si>
    <t>商品混凝土 C15 碎石</t>
  </si>
  <si>
    <t>m3</t>
  </si>
  <si>
    <t>商砼价格信息含10km以内运费，不含泵送费。运距超过10km，每公里增加 2元/m³。汽车泵送费25元/m³、56米以上35元/m³；车载泵泵送费20元/m³；地泵泵送费20元/m³。细石混凝土增加20元/m³。防冻混凝土增加30元/m³。早强剂增加30元/m³。 抗渗混凝土P6增加20元/m³，P8增加元35/m³。</t>
  </si>
  <si>
    <t>04310020</t>
  </si>
  <si>
    <t>商品混凝土 C20 碎石</t>
  </si>
  <si>
    <t>04310030</t>
  </si>
  <si>
    <t>商品混凝土 C25 碎石</t>
  </si>
  <si>
    <t>04310040</t>
  </si>
  <si>
    <t>商品混凝土 C30 碎石</t>
  </si>
  <si>
    <t>04310050</t>
  </si>
  <si>
    <t>商品混凝土 C35 碎石</t>
  </si>
  <si>
    <t>04310060</t>
  </si>
  <si>
    <t>商品混凝土 C40 碎石</t>
  </si>
  <si>
    <t>04310070</t>
  </si>
  <si>
    <t>商品混凝土 C45 碎石</t>
  </si>
  <si>
    <t>商品混凝土 C50 碎石</t>
  </si>
  <si>
    <t>05030060</t>
  </si>
  <si>
    <t>板方材</t>
  </si>
  <si>
    <t>塑钢 纱窗扇</t>
  </si>
  <si>
    <r>
      <rPr>
        <sz val="14"/>
        <rFont val="宋体"/>
        <charset val="134"/>
        <scheme val="minor"/>
      </rPr>
      <t>m</t>
    </r>
    <r>
      <rPr>
        <vertAlign val="superscript"/>
        <sz val="14"/>
        <rFont val="宋体"/>
        <charset val="134"/>
        <scheme val="minor"/>
      </rPr>
      <t>2</t>
    </r>
  </si>
  <si>
    <t>推拉</t>
  </si>
  <si>
    <t>中空塑钢推拉窗(80系列)含玻璃</t>
  </si>
  <si>
    <t>195</t>
  </si>
  <si>
    <t>不含安装</t>
  </si>
  <si>
    <t>中空塑钢平开窗(60系列)含玻璃</t>
  </si>
  <si>
    <t>断桥中空铝合金平开窗（55系列）含玻璃</t>
  </si>
  <si>
    <t>断桥中空铝合金平开窗（60系列）含玻璃</t>
  </si>
  <si>
    <t>断桥中空铝合金平开窗（65系列）含玻璃</t>
  </si>
  <si>
    <t>断桥中空铝合金平开窗（70系列）含玻璃</t>
  </si>
  <si>
    <t>改性乳化沥青</t>
  </si>
  <si>
    <t>kg</t>
  </si>
  <si>
    <t>改性沥青卷材3mm聚脂胎        -20°C</t>
  </si>
  <si>
    <t>25</t>
  </si>
  <si>
    <t>改性沥青卷材4mm聚脂胎         -20°C</t>
  </si>
  <si>
    <t>26.5</t>
  </si>
  <si>
    <t>改性沥青卷材3mm聚脂胎        -25°C</t>
  </si>
  <si>
    <t>改性沥青卷材4mm聚脂胎        -25°C</t>
  </si>
  <si>
    <t>28</t>
  </si>
  <si>
    <t>柴油 0#</t>
  </si>
  <si>
    <t>汽油  92#</t>
  </si>
  <si>
    <t>聚苯乙烯泡沫板B1级20kg/m³</t>
  </si>
  <si>
    <t>聚苯乙烯泡沫板B2级20kg/m³</t>
  </si>
  <si>
    <t>EPS模块600*500*50  20kg/m3</t>
  </si>
  <si>
    <t>木支撑</t>
  </si>
  <si>
    <t>二、安装工程材料</t>
  </si>
  <si>
    <t>焊接钢管 综合</t>
  </si>
  <si>
    <t>镀锌钢管 综合</t>
  </si>
  <si>
    <t>PP-R冷水管 1.6Mpa 20×2.0</t>
  </si>
  <si>
    <t>m</t>
  </si>
  <si>
    <t>PP-R冷水管 1.6Mpa 25×2.3</t>
  </si>
  <si>
    <t>PP-R冷水管 1.6Mpa 32×2.9</t>
  </si>
  <si>
    <t>PP-R冷水管 1.6Mpa 40×3.7</t>
  </si>
  <si>
    <t>PP-R冷水管 1.6Mpa 50×4.6</t>
  </si>
  <si>
    <t>PP-R冷水管 1.6Mpa 63×5.8</t>
  </si>
  <si>
    <t>PP-R冷水管 1.6Mpa 75×6.8</t>
  </si>
  <si>
    <t xml:space="preserve">PVC塑料排水管 DN50  </t>
  </si>
  <si>
    <t xml:space="preserve">PVC塑料排水管 DN75  </t>
  </si>
  <si>
    <t xml:space="preserve">PVC塑料排水管 DN100 </t>
  </si>
  <si>
    <t xml:space="preserve">PVC塑料排水管 DN150  </t>
  </si>
  <si>
    <t>PE-RT地暖管 DN20×2.3mm  1.6Mpa</t>
  </si>
  <si>
    <t>PE-RT地暖管 DN20×2.8mm  1.6Mpa</t>
  </si>
  <si>
    <t>PE-RT地暖管 DN25×2.8mm  1.6Mpa</t>
  </si>
  <si>
    <t xml:space="preserve">柔性铸铁排水管 DN50  </t>
  </si>
  <si>
    <t xml:space="preserve">柔性铸铁排水管 DN75  </t>
  </si>
  <si>
    <t xml:space="preserve">柔性铸铁排水管 DN100  </t>
  </si>
  <si>
    <t xml:space="preserve">柔性铸铁排水管 DN125  </t>
  </si>
  <si>
    <t xml:space="preserve">柔性铸铁排水管 DN150  </t>
  </si>
  <si>
    <t>柔性铸铁排水管 DN200</t>
  </si>
  <si>
    <t>法兰截止阀J41H-16 DN50</t>
  </si>
  <si>
    <t>个</t>
  </si>
  <si>
    <t>法兰截止阀 J41H-16 DN65</t>
  </si>
  <si>
    <t>法兰截止阀J41H-16 DN80</t>
  </si>
  <si>
    <t>法兰截止阀J41H-16 DN100</t>
  </si>
  <si>
    <t>法兰截止阀J41H-16 DN150</t>
  </si>
  <si>
    <t>螺纹截止阀 J11H-16 DN40</t>
  </si>
  <si>
    <t>螺纹截止阀 J11H-16 DN20</t>
  </si>
  <si>
    <t>螺纹截止阀 J11H-16 DN25</t>
  </si>
  <si>
    <t>螺纹截止阀 J11H-16 DN32</t>
  </si>
  <si>
    <t>螺纹截止阀 J11H-16 DN50</t>
  </si>
  <si>
    <t>自动排气阀 DN20</t>
  </si>
  <si>
    <t>自动排气阀 DN25</t>
  </si>
  <si>
    <t>分集水器（铜镀镍、本色双球阀）  1路</t>
  </si>
  <si>
    <t>组</t>
  </si>
  <si>
    <t>分集水器（铜镀镍、本色双球阀）  2路</t>
  </si>
  <si>
    <t>分集水器（铜镀镍、本色双球阀）  3路</t>
  </si>
  <si>
    <t>分集水器（铜镀镍、本色双球阀）  4路</t>
  </si>
  <si>
    <t>分集水器（铜镀镍、本色双球阀）  5路</t>
  </si>
  <si>
    <t>锁闭调节阀 DN25</t>
  </si>
  <si>
    <t>锁闭调节阀 DN32</t>
  </si>
  <si>
    <t>过滤一体球阀 DN25</t>
  </si>
  <si>
    <t>过滤一体球阀 DN32</t>
  </si>
  <si>
    <t>法兰闸阀 Z41H-16 DN50</t>
  </si>
  <si>
    <t>法兰闸阀 Z41H-16 DN65</t>
  </si>
  <si>
    <t>法兰闸阀 Z41H-16 DN80</t>
  </si>
  <si>
    <t>法兰闸阀 Z41H-16 DN100</t>
  </si>
  <si>
    <t>法兰闸阀 Z41H-16 DN125</t>
  </si>
  <si>
    <t>法兰闸阀 Z41H-16 DN150</t>
  </si>
  <si>
    <t>法兰闸阀 Z41H-16 DN200</t>
  </si>
  <si>
    <t>法兰闸阀 Z41H-16 DN250</t>
  </si>
  <si>
    <t>螺纹球阀 Q11F-16P DN15</t>
  </si>
  <si>
    <t>螺纹球阀 Q11F-16P DN20</t>
  </si>
  <si>
    <t>螺纹球阀 Q11F-16P DN25</t>
  </si>
  <si>
    <t>螺纹球阀 Q11F-16P DN32</t>
  </si>
  <si>
    <t>螺纹球阀 Q11F-16P DN40</t>
  </si>
  <si>
    <t>螺纹球阀 Q11F-16P DN50</t>
  </si>
  <si>
    <t>螺纹球阀 Q11F-16P DN65</t>
  </si>
  <si>
    <t>螺纹球阀 Q11F-16P DN80</t>
  </si>
  <si>
    <t>螺纹球阀 Q11F-16P DN100</t>
  </si>
  <si>
    <t>PP-R阀门(铜) DN15</t>
  </si>
  <si>
    <t>PP-R阀门(铜) DN20</t>
  </si>
  <si>
    <t>PP-R阀门(铜)  DN25</t>
  </si>
  <si>
    <t>PP-R阀门(铜)  DN32</t>
  </si>
  <si>
    <t>PP-R阀门(铜)  DN40</t>
  </si>
  <si>
    <t>PP-R阀门(铜)  DN50</t>
  </si>
  <si>
    <t>PVC阀门(铜)  DN15</t>
  </si>
  <si>
    <t>PVC阀门(铜)  DN20</t>
  </si>
  <si>
    <t>PVC阀门(铜)  DN25</t>
  </si>
  <si>
    <t>PVC阀门(铜)  DN32</t>
  </si>
  <si>
    <t>室内消火栓 SN65</t>
  </si>
  <si>
    <t>只</t>
  </si>
  <si>
    <t>室内旋转消火栓 SNz65</t>
  </si>
  <si>
    <t>减压稳压室内消火栓 SNW65</t>
  </si>
  <si>
    <t>消火栓水枪</t>
  </si>
  <si>
    <t>消防器材架</t>
  </si>
  <si>
    <t>干粉ABC灭火器 3kg</t>
  </si>
  <si>
    <t>具</t>
  </si>
  <si>
    <t>干粉ABC灭火器 4kg</t>
  </si>
  <si>
    <t>干粉ABC灭火器 8kg</t>
  </si>
  <si>
    <t>CO2灭火器 2kg</t>
  </si>
  <si>
    <t>CO2灭火器 3kg</t>
  </si>
  <si>
    <t>防火堵料DZD-I</t>
  </si>
  <si>
    <t>防火堵板3mm</t>
  </si>
  <si>
    <t>㎡</t>
  </si>
  <si>
    <t>玻璃球洒水喷头 ZST-15</t>
  </si>
  <si>
    <t>玻璃球洒水喷头 ZST-20</t>
  </si>
  <si>
    <t>洒水喷头（隐避式）</t>
  </si>
  <si>
    <t>水幕喷头ZSTm-15</t>
  </si>
  <si>
    <t>快速反映喷头</t>
  </si>
  <si>
    <t>水带接口 KD65</t>
  </si>
  <si>
    <t>付</t>
  </si>
  <si>
    <t>水带接口 KD80</t>
  </si>
  <si>
    <t>水带接口 KD100</t>
  </si>
  <si>
    <t>异径接口 DN65X50</t>
  </si>
  <si>
    <t>异径接口 DN80X65</t>
  </si>
  <si>
    <t>沟槽卡箍 DN65</t>
  </si>
  <si>
    <t>沟槽卡箍 DN80</t>
  </si>
  <si>
    <t>沟槽卡箍 DN100</t>
  </si>
  <si>
    <t>沟槽卡箍 DN125</t>
  </si>
  <si>
    <t>沟槽卡箍 DN150</t>
  </si>
  <si>
    <t>沟槽卡箍 DN200</t>
  </si>
  <si>
    <t>90°沟槽弯头 DN65</t>
  </si>
  <si>
    <t>90°沟槽弯头 DN80</t>
  </si>
  <si>
    <t>90°沟槽弯头 DN100</t>
  </si>
  <si>
    <t>90°沟槽弯头 DN125</t>
  </si>
  <si>
    <t>90°沟槽弯头 DN150</t>
  </si>
  <si>
    <t>90°沟槽弯头 DN200</t>
  </si>
  <si>
    <t>45°沟槽弯头 DN65</t>
  </si>
  <si>
    <t>45°沟槽弯头 DN80</t>
  </si>
  <si>
    <t>45°沟槽弯头 DN100</t>
  </si>
  <si>
    <t>45°沟槽弯头 DN125</t>
  </si>
  <si>
    <t>45°沟槽弯头 DN150</t>
  </si>
  <si>
    <t>45°沟槽弯头 DN200</t>
  </si>
  <si>
    <t>沟槽正四通 DN65</t>
  </si>
  <si>
    <t>沟槽正四通 DN80</t>
  </si>
  <si>
    <t>沟槽正四通 DN100</t>
  </si>
  <si>
    <t>沟槽正四通 DN125</t>
  </si>
  <si>
    <t>沟槽正四通 DN150</t>
  </si>
  <si>
    <t>点型感温火灾探测器 JTW-ZCD-G3N</t>
  </si>
  <si>
    <t>点型光电感烟火灾探测器 JTY-GD-G3T</t>
  </si>
  <si>
    <t>火灾声光警报器 TX3307</t>
  </si>
  <si>
    <t>通用底座 DZ-02</t>
  </si>
  <si>
    <t xml:space="preserve">只 </t>
  </si>
  <si>
    <t>编码消火栓报警按钮 J-SAM-GST9123A</t>
  </si>
  <si>
    <t>手动火灾报警按钮 J-SJP-M-TX3142</t>
  </si>
  <si>
    <t>火灾报警广播音箱 XD5-4C</t>
  </si>
  <si>
    <t>手动报警按钮(带消防电话插口）</t>
  </si>
  <si>
    <t>单联单控开关 10A</t>
  </si>
  <si>
    <t>单联双控开关 10A</t>
  </si>
  <si>
    <t>双联双控开关 10A</t>
  </si>
  <si>
    <t>双联单控开关 10A</t>
  </si>
  <si>
    <t>三联单控开关 10A</t>
  </si>
  <si>
    <t>四联单控开关 10A</t>
  </si>
  <si>
    <t>26090001</t>
  </si>
  <si>
    <t>声控延时开关(红外线感应)</t>
  </si>
  <si>
    <t>二孔插座     10A</t>
  </si>
  <si>
    <t>三孔插座     10A</t>
  </si>
  <si>
    <t>五孔插座     16A</t>
  </si>
  <si>
    <t>三孔空调插座 16A</t>
  </si>
  <si>
    <t>一位单控开关带五孔插座 10A</t>
  </si>
  <si>
    <t>安全型五孔插座 10A</t>
  </si>
  <si>
    <t>热水器带开关防水五孔插座 16A</t>
  </si>
  <si>
    <t>洗衣机带开关防水五孔插座 10A</t>
  </si>
  <si>
    <t>厨房防水五孔插座 10A</t>
  </si>
  <si>
    <t>抽油烟机安全型五孔插座 10A</t>
  </si>
  <si>
    <t>电动门暗装单相三极插座 10A</t>
  </si>
  <si>
    <t>空调专用插座 30A</t>
  </si>
  <si>
    <t>20.3</t>
  </si>
  <si>
    <t>电视插座</t>
  </si>
  <si>
    <t>5.2</t>
  </si>
  <si>
    <t xml:space="preserve">电脑插座    </t>
  </si>
  <si>
    <t>5.3</t>
  </si>
  <si>
    <t xml:space="preserve">电话插座     </t>
  </si>
  <si>
    <t>7</t>
  </si>
  <si>
    <t>A型集中控控制型-安全出口灯 消防报警联动型</t>
  </si>
  <si>
    <t>A型集中控控制型-疏散指示灯 消防报警联动型</t>
  </si>
  <si>
    <t>A型集中控控制型-应急灯 消防报警联动型</t>
  </si>
  <si>
    <t>楼层指示灯 消防报警联动型</t>
  </si>
  <si>
    <t>自带蓄电池型-单管荧光灯 备用时间大于180分钟 1*30W</t>
  </si>
  <si>
    <t>套</t>
  </si>
  <si>
    <t>自带蓄电池型-双管荧光灯 备用时间大于180分钟 2*30W</t>
  </si>
  <si>
    <t>自带蓄电池吸顶灯
(节能灯)</t>
  </si>
  <si>
    <t>单管荧光灯 1*36W</t>
  </si>
  <si>
    <t>双管荧光灯 2*36W</t>
  </si>
  <si>
    <t>吸顶灯(节能灯) 18W</t>
  </si>
  <si>
    <t>声光控吸顶灯(节能灯) 18W</t>
  </si>
  <si>
    <t>声光控灯口</t>
  </si>
  <si>
    <t>平灯口</t>
  </si>
  <si>
    <t>空白面板</t>
  </si>
  <si>
    <t>塑料接线盒 86型</t>
  </si>
  <si>
    <t>钢制接线盒 86型</t>
  </si>
  <si>
    <t>铜芯聚氯乙烯绝缘导线 BV-2.5mm2</t>
  </si>
  <si>
    <t>铜芯聚氯乙烯绝缘导线 BV-4mm2</t>
  </si>
  <si>
    <t>铜芯聚氯乙烯绝缘导线 BV-6mm2</t>
  </si>
  <si>
    <t>铜芯聚氯乙烯绝缘导线 BV-10mm2</t>
  </si>
  <si>
    <t>铜芯聚氯乙烯绝缘导线 BV-16mm2</t>
  </si>
  <si>
    <t>铜芯聚氯乙烯绝缘导线 BV-25mm2</t>
  </si>
  <si>
    <t>铜芯聚氯乙烯绝缘导线 BV-35mm2</t>
  </si>
  <si>
    <t>铜芯聚氯乙烯绝缘导线 BV-50mm2</t>
  </si>
  <si>
    <t xml:space="preserve">m         </t>
  </si>
  <si>
    <t>阻燃铜芯聚氯乙烯绝缘导线 ZR-BV-2.5mm2</t>
  </si>
  <si>
    <t>阻燃铜芯聚氯乙烯绝缘导线 ZR-BV-4mm2</t>
  </si>
  <si>
    <t>阻燃铜芯聚氯乙烯绝缘导线 ZR-BV-6mm2</t>
  </si>
  <si>
    <t>阻燃铜芯聚氯乙烯绝缘导线 ZR-BV-10mm2</t>
  </si>
  <si>
    <t>阻燃铜芯聚氯乙烯绝缘导线 ZR-BV-16mm2</t>
  </si>
  <si>
    <t>阻燃铜芯聚氯乙烯绝缘导线 ZR-BV-25mm2</t>
  </si>
  <si>
    <t>阻燃铜芯聚氯乙烯绝缘导线 ZR-BV-35mm2</t>
  </si>
  <si>
    <t>阻燃铜芯聚氯乙烯绝缘导线 ZR-BV-50mm2</t>
  </si>
  <si>
    <t>耐火铜芯聚氯乙烯电线 NH-BV2.5</t>
  </si>
  <si>
    <t>耐火铜芯聚氯乙烯电线 NH-BV4</t>
  </si>
  <si>
    <t>PVC阻燃塑料管 φ16</t>
  </si>
  <si>
    <t>PVC阻燃塑料管 φ20</t>
  </si>
  <si>
    <t>PVC阻燃塑料管 φ25</t>
  </si>
  <si>
    <t>PVC阻燃塑料管 φ32</t>
  </si>
  <si>
    <t>PVC阻燃塑料管 φ40</t>
  </si>
  <si>
    <t>PVC阻燃塑料管 φ50</t>
  </si>
  <si>
    <t>JDG电线管 φ16×1.2mm</t>
  </si>
  <si>
    <t>JDG电线管 φ20×1.2mm</t>
  </si>
  <si>
    <t>JDG电线管 φ25×1.2mm</t>
  </si>
  <si>
    <t>JDG电线管 φ16×1.3mm</t>
  </si>
  <si>
    <t>3.64</t>
  </si>
  <si>
    <t>JDG电线管 φ20×1.4mm</t>
  </si>
  <si>
    <t>4.6</t>
  </si>
  <si>
    <t>JDG电线管 φ16×1.5mm</t>
  </si>
  <si>
    <t>JDG电线管 φ20×1.5mm</t>
  </si>
  <si>
    <t>JDG电线管 φ25×1.5mm</t>
  </si>
  <si>
    <t>JDG电线管 φ32×1.6mm</t>
  </si>
  <si>
    <t>JDG电线管 φ40×1.6mm</t>
  </si>
  <si>
    <t>JDG电线管 φ50×1.6mm</t>
  </si>
  <si>
    <t>三、市政工程材料</t>
  </si>
  <si>
    <t>道路沥青（重胶）</t>
  </si>
  <si>
    <t>道路沥青（改性）</t>
  </si>
  <si>
    <t>4850</t>
  </si>
  <si>
    <t>砼侧石（长×200×120mm）</t>
  </si>
  <si>
    <t>砼侧石（长×300×120mm）</t>
  </si>
  <si>
    <t>砼侧石（长×200×100mm）</t>
  </si>
  <si>
    <t>砼侧石（长×300×100mm）</t>
  </si>
  <si>
    <t>18</t>
  </si>
  <si>
    <t>面包砖C40 300×150×60mm</t>
  </si>
  <si>
    <t>面包砖C40 200×100×60mm</t>
  </si>
  <si>
    <t>32</t>
  </si>
  <si>
    <t>工字砖C40  灰色  60mm</t>
  </si>
  <si>
    <t>盲道砖C40  200×200×60mm</t>
  </si>
  <si>
    <t>球墨铸铁管DN200</t>
  </si>
  <si>
    <t>球墨铸铁管DN300</t>
  </si>
  <si>
    <t>铸铁井圈井盖φ700（球墨材质）</t>
  </si>
  <si>
    <t>重型</t>
  </si>
  <si>
    <t>砼井圈井盖φ700轻型</t>
  </si>
  <si>
    <t>砼井圈井盖φ700重型</t>
  </si>
  <si>
    <t>砼雨水井蓖450×750</t>
  </si>
  <si>
    <t>钢纤维砼槽钢边井盖Φ700</t>
  </si>
  <si>
    <t>钢纤维砼铁边井蓖750×450（双联）</t>
  </si>
  <si>
    <t>钢纤维砼铁边井蓖750×450（单联）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</si>
</sst>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vertAlign val="superscript"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/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8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1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horizontal="left" vertical="center" wrapText="1" shrinkToFit="1"/>
    </xf>
    <xf numFmtId="49" fontId="1" fillId="0" borderId="1" xfId="49" applyNumberFormat="1" applyFont="1" applyFill="1" applyBorder="1" applyAlignment="1">
      <alignment horizontal="left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7"/>
  <sheetViews>
    <sheetView tabSelected="1" topLeftCell="A139" workbookViewId="0">
      <selection activeCell="J146" sqref="J146"/>
    </sheetView>
  </sheetViews>
  <sheetFormatPr defaultColWidth="8.72727272727273" defaultRowHeight="23" customHeight="1" outlineLevelCol="6"/>
  <cols>
    <col min="1" max="1" width="11.7272727272727" style="1" customWidth="1"/>
    <col min="2" max="2" width="38.1545454545455" style="1" customWidth="1"/>
    <col min="3" max="3" width="6.27272727272727" style="1" customWidth="1"/>
    <col min="4" max="4" width="11.4545454545455" style="1" customWidth="1"/>
    <col min="5" max="5" width="11.2727272727273" style="1" customWidth="1"/>
    <col min="6" max="6" width="7.98181818181818" style="1" customWidth="1"/>
    <col min="7" max="7" width="11.0909090909091" style="1" customWidth="1"/>
    <col min="8" max="16384" width="8.72727272727273" style="1"/>
  </cols>
  <sheetData>
    <row r="1" ht="13" customHeight="1" spans="1:7">
      <c r="A1" s="2" t="s">
        <v>0</v>
      </c>
      <c r="B1" s="2"/>
      <c r="C1" s="2"/>
      <c r="D1" s="3"/>
      <c r="E1" s="4"/>
      <c r="F1" s="3"/>
      <c r="G1" s="2"/>
    </row>
    <row r="2" customHeight="1" spans="1:7">
      <c r="A2" s="5" t="s">
        <v>1</v>
      </c>
      <c r="B2" s="6"/>
      <c r="C2" s="5"/>
      <c r="D2" s="7"/>
      <c r="E2" s="8"/>
      <c r="F2" s="7"/>
      <c r="G2" s="9"/>
    </row>
    <row r="3" ht="52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0" t="s">
        <v>8</v>
      </c>
    </row>
    <row r="4" customHeight="1" spans="1:7">
      <c r="A4" s="13" t="s">
        <v>9</v>
      </c>
      <c r="B4" s="13"/>
      <c r="C4" s="13"/>
      <c r="D4" s="14"/>
      <c r="E4" s="15"/>
      <c r="F4" s="14"/>
      <c r="G4" s="13"/>
    </row>
    <row r="5" ht="25" customHeight="1" spans="1:7">
      <c r="A5" s="10" t="s">
        <v>10</v>
      </c>
      <c r="B5" s="16" t="s">
        <v>11</v>
      </c>
      <c r="C5" s="10" t="s">
        <v>12</v>
      </c>
      <c r="D5" s="17">
        <v>3382</v>
      </c>
      <c r="E5" s="18">
        <f t="shared" ref="E5:E16" si="0">D5/(1+F5/100)</f>
        <v>3001.1536072411</v>
      </c>
      <c r="F5" s="19">
        <v>12.69</v>
      </c>
      <c r="G5" s="10" t="s">
        <v>13</v>
      </c>
    </row>
    <row r="6" ht="25" customHeight="1" spans="1:7">
      <c r="A6" s="10" t="s">
        <v>14</v>
      </c>
      <c r="B6" s="16" t="s">
        <v>15</v>
      </c>
      <c r="C6" s="10" t="s">
        <v>12</v>
      </c>
      <c r="D6" s="17">
        <v>3365</v>
      </c>
      <c r="E6" s="18">
        <f t="shared" si="0"/>
        <v>2986.06797408821</v>
      </c>
      <c r="F6" s="19">
        <v>12.69</v>
      </c>
      <c r="G6" s="10" t="s">
        <v>13</v>
      </c>
    </row>
    <row r="7" ht="37" customHeight="1" spans="1:7">
      <c r="A7" s="10" t="s">
        <v>16</v>
      </c>
      <c r="B7" s="16" t="s">
        <v>17</v>
      </c>
      <c r="C7" s="10" t="s">
        <v>12</v>
      </c>
      <c r="D7" s="20">
        <v>3459</v>
      </c>
      <c r="E7" s="18">
        <f>D7/(1+F5/100)</f>
        <v>3069.48265152187</v>
      </c>
      <c r="F7" s="19">
        <v>12.69</v>
      </c>
      <c r="G7" s="10" t="s">
        <v>18</v>
      </c>
    </row>
    <row r="8" ht="37" customHeight="1" spans="1:7">
      <c r="A8" s="10"/>
      <c r="B8" s="16" t="s">
        <v>19</v>
      </c>
      <c r="C8" s="10" t="s">
        <v>12</v>
      </c>
      <c r="D8" s="20">
        <v>3483</v>
      </c>
      <c r="E8" s="18">
        <f t="shared" si="0"/>
        <v>3090.78001597302</v>
      </c>
      <c r="F8" s="19">
        <v>12.69</v>
      </c>
      <c r="G8" s="10" t="s">
        <v>18</v>
      </c>
    </row>
    <row r="9" ht="24" customHeight="1" spans="1:7">
      <c r="A9" s="10"/>
      <c r="B9" s="16" t="s">
        <v>20</v>
      </c>
      <c r="C9" s="10" t="s">
        <v>12</v>
      </c>
      <c r="D9" s="20">
        <v>3505</v>
      </c>
      <c r="E9" s="18">
        <f t="shared" si="0"/>
        <v>3110.30260005324</v>
      </c>
      <c r="F9" s="19">
        <v>12.69</v>
      </c>
      <c r="G9" s="10" t="s">
        <v>21</v>
      </c>
    </row>
    <row r="10" ht="24" customHeight="1" spans="1:7">
      <c r="A10" s="10"/>
      <c r="B10" s="16" t="s">
        <v>22</v>
      </c>
      <c r="C10" s="10" t="s">
        <v>12</v>
      </c>
      <c r="D10" s="10" t="s">
        <v>23</v>
      </c>
      <c r="E10" s="18">
        <f t="shared" si="0"/>
        <v>2969.20756056438</v>
      </c>
      <c r="F10" s="19">
        <v>12.69</v>
      </c>
      <c r="G10" s="10" t="s">
        <v>21</v>
      </c>
    </row>
    <row r="11" ht="24" customHeight="1" spans="1:7">
      <c r="A11" s="10" t="s">
        <v>24</v>
      </c>
      <c r="B11" s="16" t="s">
        <v>25</v>
      </c>
      <c r="C11" s="10" t="s">
        <v>12</v>
      </c>
      <c r="D11" s="10" t="s">
        <v>26</v>
      </c>
      <c r="E11" s="18">
        <f t="shared" si="0"/>
        <v>2986.95536427367</v>
      </c>
      <c r="F11" s="19">
        <v>12.69</v>
      </c>
      <c r="G11" s="10" t="s">
        <v>21</v>
      </c>
    </row>
    <row r="12" ht="24" customHeight="1" spans="1:7">
      <c r="A12" s="10"/>
      <c r="B12" s="16" t="s">
        <v>27</v>
      </c>
      <c r="C12" s="10" t="s">
        <v>12</v>
      </c>
      <c r="D12" s="10" t="s">
        <v>28</v>
      </c>
      <c r="E12" s="18">
        <f t="shared" si="0"/>
        <v>3031.3248735469</v>
      </c>
      <c r="F12" s="19">
        <v>12.69</v>
      </c>
      <c r="G12" s="10" t="s">
        <v>21</v>
      </c>
    </row>
    <row r="13" ht="24" customHeight="1" spans="1:7">
      <c r="A13" s="10"/>
      <c r="B13" s="16" t="s">
        <v>29</v>
      </c>
      <c r="C13" s="10" t="s">
        <v>12</v>
      </c>
      <c r="D13" s="10" t="s">
        <v>30</v>
      </c>
      <c r="E13" s="18">
        <f t="shared" si="0"/>
        <v>3505.19123258497</v>
      </c>
      <c r="F13" s="19">
        <v>12.69</v>
      </c>
      <c r="G13" s="10" t="s">
        <v>31</v>
      </c>
    </row>
    <row r="14" ht="24" customHeight="1" spans="1:7">
      <c r="A14" s="10" t="s">
        <v>32</v>
      </c>
      <c r="B14" s="16" t="s">
        <v>33</v>
      </c>
      <c r="C14" s="10" t="s">
        <v>12</v>
      </c>
      <c r="D14" s="20">
        <v>3600</v>
      </c>
      <c r="E14" s="18">
        <f t="shared" si="0"/>
        <v>3194.60466767238</v>
      </c>
      <c r="F14" s="19">
        <v>12.69</v>
      </c>
      <c r="G14" s="10" t="s">
        <v>31</v>
      </c>
    </row>
    <row r="15" ht="24" customHeight="1" spans="1:7">
      <c r="A15" s="10" t="s">
        <v>34</v>
      </c>
      <c r="B15" s="16" t="s">
        <v>35</v>
      </c>
      <c r="C15" s="10" t="s">
        <v>12</v>
      </c>
      <c r="D15" s="10" t="s">
        <v>36</v>
      </c>
      <c r="E15" s="18">
        <f t="shared" si="0"/>
        <v>3283.34368621883</v>
      </c>
      <c r="F15" s="19">
        <v>12.69</v>
      </c>
      <c r="G15" s="10" t="s">
        <v>31</v>
      </c>
    </row>
    <row r="16" ht="24" customHeight="1" spans="1:7">
      <c r="A16" s="10" t="s">
        <v>37</v>
      </c>
      <c r="B16" s="16" t="s">
        <v>38</v>
      </c>
      <c r="C16" s="10" t="s">
        <v>12</v>
      </c>
      <c r="D16" s="10" t="s">
        <v>39</v>
      </c>
      <c r="E16" s="18">
        <f t="shared" si="0"/>
        <v>3238.9741769456</v>
      </c>
      <c r="F16" s="19">
        <v>12.69</v>
      </c>
      <c r="G16" s="10" t="s">
        <v>31</v>
      </c>
    </row>
    <row r="17" ht="24" customHeight="1" spans="1:7">
      <c r="A17" s="10" t="s">
        <v>40</v>
      </c>
      <c r="B17" s="16" t="s">
        <v>41</v>
      </c>
      <c r="C17" s="10" t="s">
        <v>12</v>
      </c>
      <c r="D17" s="11">
        <v>3700</v>
      </c>
      <c r="E17" s="18">
        <f>ROUND(D17/(1+F17%),2)</f>
        <v>3283.34</v>
      </c>
      <c r="F17" s="19">
        <v>12.69</v>
      </c>
      <c r="G17" s="10" t="s">
        <v>31</v>
      </c>
    </row>
    <row r="18" ht="24" customHeight="1" spans="1:7">
      <c r="A18" s="10" t="s">
        <v>42</v>
      </c>
      <c r="B18" s="16" t="s">
        <v>43</v>
      </c>
      <c r="C18" s="10" t="s">
        <v>44</v>
      </c>
      <c r="D18" s="11">
        <v>3650</v>
      </c>
      <c r="E18" s="18">
        <f>ROUND(D18/(1+F18%),2)</f>
        <v>3238.97</v>
      </c>
      <c r="F18" s="19">
        <v>12.69</v>
      </c>
      <c r="G18" s="13"/>
    </row>
    <row r="19" ht="24" customHeight="1" spans="1:7">
      <c r="A19" s="10"/>
      <c r="B19" s="16" t="s">
        <v>45</v>
      </c>
      <c r="C19" s="10" t="s">
        <v>12</v>
      </c>
      <c r="D19" s="10" t="s">
        <v>46</v>
      </c>
      <c r="E19" s="18">
        <f t="shared" ref="E19:E28" si="1">D19/(1+F19/100)</f>
        <v>262.667494897506</v>
      </c>
      <c r="F19" s="19">
        <v>12.69</v>
      </c>
      <c r="G19" s="21" t="s">
        <v>47</v>
      </c>
    </row>
    <row r="20" ht="24" customHeight="1" spans="1:7">
      <c r="A20" s="10"/>
      <c r="B20" s="16" t="s">
        <v>48</v>
      </c>
      <c r="C20" s="10" t="s">
        <v>12</v>
      </c>
      <c r="D20" s="10" t="s">
        <v>49</v>
      </c>
      <c r="E20" s="18">
        <f t="shared" si="1"/>
        <v>244.032301002751</v>
      </c>
      <c r="F20" s="19">
        <v>12.69</v>
      </c>
      <c r="G20" s="21" t="s">
        <v>47</v>
      </c>
    </row>
    <row r="21" ht="24" customHeight="1" spans="1:7">
      <c r="A21" s="10" t="s">
        <v>50</v>
      </c>
      <c r="B21" s="16" t="s">
        <v>51</v>
      </c>
      <c r="C21" s="10" t="s">
        <v>52</v>
      </c>
      <c r="D21" s="19">
        <v>70</v>
      </c>
      <c r="E21" s="18">
        <f t="shared" si="1"/>
        <v>67.9611650485437</v>
      </c>
      <c r="F21" s="19">
        <v>3</v>
      </c>
      <c r="G21" s="10"/>
    </row>
    <row r="22" ht="24" customHeight="1" spans="1:7">
      <c r="A22" s="10" t="s">
        <v>53</v>
      </c>
      <c r="B22" s="16" t="s">
        <v>54</v>
      </c>
      <c r="C22" s="10" t="s">
        <v>52</v>
      </c>
      <c r="D22" s="19">
        <v>70</v>
      </c>
      <c r="E22" s="18">
        <f t="shared" si="1"/>
        <v>67.9611650485437</v>
      </c>
      <c r="F22" s="19">
        <v>3</v>
      </c>
      <c r="G22" s="10"/>
    </row>
    <row r="23" ht="24" customHeight="1" spans="1:7">
      <c r="A23" s="10" t="s">
        <v>55</v>
      </c>
      <c r="B23" s="16" t="s">
        <v>56</v>
      </c>
      <c r="C23" s="10" t="s">
        <v>52</v>
      </c>
      <c r="D23" s="19">
        <v>65</v>
      </c>
      <c r="E23" s="18">
        <f t="shared" si="1"/>
        <v>63.1067961165049</v>
      </c>
      <c r="F23" s="19">
        <v>3</v>
      </c>
      <c r="G23" s="22" t="s">
        <v>57</v>
      </c>
    </row>
    <row r="24" ht="24" customHeight="1" spans="1:7">
      <c r="A24" s="10" t="s">
        <v>58</v>
      </c>
      <c r="B24" s="16" t="s">
        <v>59</v>
      </c>
      <c r="C24" s="10" t="s">
        <v>52</v>
      </c>
      <c r="D24" s="19">
        <v>85</v>
      </c>
      <c r="E24" s="18">
        <f t="shared" si="1"/>
        <v>82.5242718446602</v>
      </c>
      <c r="F24" s="19">
        <v>3</v>
      </c>
      <c r="G24" s="10"/>
    </row>
    <row r="25" ht="24" customHeight="1" spans="1:7">
      <c r="A25" s="10" t="s">
        <v>60</v>
      </c>
      <c r="B25" s="16" t="s">
        <v>61</v>
      </c>
      <c r="C25" s="10" t="s">
        <v>52</v>
      </c>
      <c r="D25" s="19">
        <v>85</v>
      </c>
      <c r="E25" s="18">
        <f t="shared" si="1"/>
        <v>82.5242718446602</v>
      </c>
      <c r="F25" s="19">
        <v>3</v>
      </c>
      <c r="G25" s="10"/>
    </row>
    <row r="26" ht="24" customHeight="1" spans="1:7">
      <c r="A26" s="10" t="s">
        <v>62</v>
      </c>
      <c r="B26" s="16" t="s">
        <v>63</v>
      </c>
      <c r="C26" s="10" t="s">
        <v>52</v>
      </c>
      <c r="D26" s="19">
        <v>85</v>
      </c>
      <c r="E26" s="18">
        <f t="shared" si="1"/>
        <v>82.5242718446602</v>
      </c>
      <c r="F26" s="19">
        <v>3</v>
      </c>
      <c r="G26" s="10"/>
    </row>
    <row r="27" ht="24" customHeight="1" spans="1:7">
      <c r="A27" s="10" t="s">
        <v>64</v>
      </c>
      <c r="B27" s="16" t="s">
        <v>65</v>
      </c>
      <c r="C27" s="10" t="s">
        <v>52</v>
      </c>
      <c r="D27" s="19">
        <v>85</v>
      </c>
      <c r="E27" s="18">
        <f t="shared" si="1"/>
        <v>82.5242718446602</v>
      </c>
      <c r="F27" s="19">
        <v>3</v>
      </c>
      <c r="G27" s="10"/>
    </row>
    <row r="28" ht="24" customHeight="1" spans="1:7">
      <c r="A28" s="10" t="s">
        <v>66</v>
      </c>
      <c r="B28" s="16" t="s">
        <v>67</v>
      </c>
      <c r="C28" s="10" t="s">
        <v>52</v>
      </c>
      <c r="D28" s="19">
        <v>70</v>
      </c>
      <c r="E28" s="18">
        <f t="shared" si="1"/>
        <v>67.9611650485437</v>
      </c>
      <c r="F28" s="19">
        <v>3</v>
      </c>
      <c r="G28" s="10"/>
    </row>
    <row r="29" ht="24" customHeight="1" spans="1:7">
      <c r="A29" s="10"/>
      <c r="B29" s="16" t="s">
        <v>68</v>
      </c>
      <c r="C29" s="23" t="s">
        <v>69</v>
      </c>
      <c r="D29" s="11">
        <v>540</v>
      </c>
      <c r="E29" s="18">
        <f t="shared" ref="E29:E41" si="2">ROUND(D29/(1+F29%),2)</f>
        <v>479.19</v>
      </c>
      <c r="F29" s="19">
        <v>12.69</v>
      </c>
      <c r="G29" s="10"/>
    </row>
    <row r="30" ht="25" customHeight="1" spans="1:7">
      <c r="A30" s="10"/>
      <c r="B30" s="16" t="s">
        <v>70</v>
      </c>
      <c r="C30" s="23" t="s">
        <v>69</v>
      </c>
      <c r="D30" s="19">
        <v>355</v>
      </c>
      <c r="E30" s="18">
        <f>D30/(1+F30/100)</f>
        <v>315.023515839915</v>
      </c>
      <c r="F30" s="19">
        <v>12.69</v>
      </c>
      <c r="G30" s="10"/>
    </row>
    <row r="31" ht="25" customHeight="1" spans="1:7">
      <c r="A31" s="10"/>
      <c r="B31" s="16" t="s">
        <v>71</v>
      </c>
      <c r="C31" s="23" t="s">
        <v>69</v>
      </c>
      <c r="D31" s="19">
        <v>535</v>
      </c>
      <c r="E31" s="18">
        <f>D31/(1+F31/100)</f>
        <v>474.753749223534</v>
      </c>
      <c r="F31" s="19">
        <v>12.69</v>
      </c>
      <c r="G31" s="10"/>
    </row>
    <row r="32" ht="38" customHeight="1" spans="1:7">
      <c r="A32" s="10"/>
      <c r="B32" s="16" t="s">
        <v>72</v>
      </c>
      <c r="C32" s="10" t="s">
        <v>73</v>
      </c>
      <c r="D32" s="11">
        <v>215</v>
      </c>
      <c r="E32" s="18">
        <f t="shared" si="2"/>
        <v>190.79</v>
      </c>
      <c r="F32" s="19">
        <v>12.69</v>
      </c>
      <c r="G32" s="10"/>
    </row>
    <row r="33" ht="38" customHeight="1" spans="1:7">
      <c r="A33" s="10"/>
      <c r="B33" s="16" t="s">
        <v>74</v>
      </c>
      <c r="C33" s="10" t="s">
        <v>73</v>
      </c>
      <c r="D33" s="11">
        <v>215</v>
      </c>
      <c r="E33" s="18">
        <f t="shared" si="2"/>
        <v>190.79</v>
      </c>
      <c r="F33" s="19">
        <v>12.69</v>
      </c>
      <c r="G33" s="10"/>
    </row>
    <row r="34" ht="50" customHeight="1" spans="1:7">
      <c r="A34" s="10" t="s">
        <v>75</v>
      </c>
      <c r="B34" s="16" t="s">
        <v>76</v>
      </c>
      <c r="C34" s="10" t="s">
        <v>77</v>
      </c>
      <c r="D34" s="11">
        <v>255</v>
      </c>
      <c r="E34" s="18">
        <f t="shared" si="2"/>
        <v>247.57</v>
      </c>
      <c r="F34" s="19">
        <v>3</v>
      </c>
      <c r="G34" s="24" t="s">
        <v>78</v>
      </c>
    </row>
    <row r="35" ht="50" customHeight="1" spans="1:7">
      <c r="A35" s="10" t="s">
        <v>79</v>
      </c>
      <c r="B35" s="16" t="s">
        <v>80</v>
      </c>
      <c r="C35" s="10" t="s">
        <v>77</v>
      </c>
      <c r="D35" s="11">
        <v>275</v>
      </c>
      <c r="E35" s="18">
        <f t="shared" si="2"/>
        <v>266.99</v>
      </c>
      <c r="F35" s="19">
        <v>3</v>
      </c>
      <c r="G35" s="24"/>
    </row>
    <row r="36" ht="50" customHeight="1" spans="1:7">
      <c r="A36" s="10" t="s">
        <v>81</v>
      </c>
      <c r="B36" s="16" t="s">
        <v>82</v>
      </c>
      <c r="C36" s="10" t="s">
        <v>77</v>
      </c>
      <c r="D36" s="11">
        <v>295</v>
      </c>
      <c r="E36" s="18">
        <f t="shared" si="2"/>
        <v>286.41</v>
      </c>
      <c r="F36" s="19">
        <v>3</v>
      </c>
      <c r="G36" s="24"/>
    </row>
    <row r="37" ht="50" customHeight="1" spans="1:7">
      <c r="A37" s="10" t="s">
        <v>83</v>
      </c>
      <c r="B37" s="16" t="s">
        <v>84</v>
      </c>
      <c r="C37" s="10" t="s">
        <v>77</v>
      </c>
      <c r="D37" s="11">
        <v>310</v>
      </c>
      <c r="E37" s="18">
        <f t="shared" si="2"/>
        <v>300.97</v>
      </c>
      <c r="F37" s="19">
        <v>3</v>
      </c>
      <c r="G37" s="24"/>
    </row>
    <row r="38" ht="50" customHeight="1" spans="1:7">
      <c r="A38" s="10" t="s">
        <v>85</v>
      </c>
      <c r="B38" s="16" t="s">
        <v>86</v>
      </c>
      <c r="C38" s="10" t="s">
        <v>77</v>
      </c>
      <c r="D38" s="11">
        <v>330</v>
      </c>
      <c r="E38" s="18">
        <f t="shared" si="2"/>
        <v>320.39</v>
      </c>
      <c r="F38" s="19">
        <v>3</v>
      </c>
      <c r="G38" s="24"/>
    </row>
    <row r="39" ht="50" customHeight="1" spans="1:7">
      <c r="A39" s="10" t="s">
        <v>87</v>
      </c>
      <c r="B39" s="16" t="s">
        <v>88</v>
      </c>
      <c r="C39" s="10" t="s">
        <v>77</v>
      </c>
      <c r="D39" s="11">
        <v>355</v>
      </c>
      <c r="E39" s="18">
        <f t="shared" si="2"/>
        <v>344.66</v>
      </c>
      <c r="F39" s="19">
        <v>3</v>
      </c>
      <c r="G39" s="24"/>
    </row>
    <row r="40" ht="50" customHeight="1" spans="1:7">
      <c r="A40" s="10" t="s">
        <v>89</v>
      </c>
      <c r="B40" s="16" t="s">
        <v>90</v>
      </c>
      <c r="C40" s="10" t="s">
        <v>77</v>
      </c>
      <c r="D40" s="11">
        <v>385</v>
      </c>
      <c r="E40" s="18">
        <f t="shared" si="2"/>
        <v>373.79</v>
      </c>
      <c r="F40" s="19">
        <v>3</v>
      </c>
      <c r="G40" s="24"/>
    </row>
    <row r="41" ht="50" customHeight="1" spans="1:7">
      <c r="A41" s="10">
        <v>4310080</v>
      </c>
      <c r="B41" s="16" t="s">
        <v>91</v>
      </c>
      <c r="C41" s="10" t="s">
        <v>77</v>
      </c>
      <c r="D41" s="11">
        <v>410</v>
      </c>
      <c r="E41" s="18">
        <f t="shared" si="2"/>
        <v>398.06</v>
      </c>
      <c r="F41" s="19">
        <v>3</v>
      </c>
      <c r="G41" s="24"/>
    </row>
    <row r="42" customHeight="1" spans="1:7">
      <c r="A42" s="10" t="s">
        <v>92</v>
      </c>
      <c r="B42" s="16" t="s">
        <v>93</v>
      </c>
      <c r="C42" s="10" t="s">
        <v>52</v>
      </c>
      <c r="D42" s="19">
        <v>1760</v>
      </c>
      <c r="E42" s="18">
        <f t="shared" ref="E42:E56" si="3">D42/(1+F42/100)</f>
        <v>1561.80672641761</v>
      </c>
      <c r="F42" s="19">
        <v>12.69</v>
      </c>
      <c r="G42" s="10"/>
    </row>
    <row r="43" customHeight="1" spans="1:7">
      <c r="A43" s="10">
        <v>11210020</v>
      </c>
      <c r="B43" s="16" t="s">
        <v>94</v>
      </c>
      <c r="C43" s="10" t="s">
        <v>95</v>
      </c>
      <c r="D43" s="19">
        <v>66.2</v>
      </c>
      <c r="E43" s="18">
        <f t="shared" si="3"/>
        <v>58.7452302777531</v>
      </c>
      <c r="F43" s="25">
        <v>12.69</v>
      </c>
      <c r="G43" s="10" t="s">
        <v>96</v>
      </c>
    </row>
    <row r="44" ht="36" customHeight="1" spans="1:7">
      <c r="A44" s="10"/>
      <c r="B44" s="16" t="s">
        <v>97</v>
      </c>
      <c r="C44" s="10" t="s">
        <v>95</v>
      </c>
      <c r="D44" s="10" t="s">
        <v>98</v>
      </c>
      <c r="E44" s="18">
        <f t="shared" si="3"/>
        <v>173.041086165587</v>
      </c>
      <c r="F44" s="19">
        <v>12.69</v>
      </c>
      <c r="G44" s="22" t="s">
        <v>99</v>
      </c>
    </row>
    <row r="45" ht="36" customHeight="1" spans="1:7">
      <c r="A45" s="10"/>
      <c r="B45" s="16" t="s">
        <v>100</v>
      </c>
      <c r="C45" s="10" t="s">
        <v>95</v>
      </c>
      <c r="D45" s="20">
        <v>203</v>
      </c>
      <c r="E45" s="18">
        <f t="shared" si="3"/>
        <v>180.140207649303</v>
      </c>
      <c r="F45" s="19">
        <v>12.69</v>
      </c>
      <c r="G45" s="22" t="s">
        <v>99</v>
      </c>
    </row>
    <row r="46" ht="36" customHeight="1" spans="1:7">
      <c r="A46" s="10"/>
      <c r="B46" s="16" t="s">
        <v>101</v>
      </c>
      <c r="C46" s="10" t="s">
        <v>95</v>
      </c>
      <c r="D46" s="19">
        <v>380</v>
      </c>
      <c r="E46" s="18">
        <f t="shared" si="3"/>
        <v>337.208270476529</v>
      </c>
      <c r="F46" s="19">
        <v>12.69</v>
      </c>
      <c r="G46" s="22" t="s">
        <v>99</v>
      </c>
    </row>
    <row r="47" ht="36" customHeight="1" spans="1:7">
      <c r="A47" s="10"/>
      <c r="B47" s="16" t="s">
        <v>102</v>
      </c>
      <c r="C47" s="10" t="s">
        <v>95</v>
      </c>
      <c r="D47" s="19">
        <v>420</v>
      </c>
      <c r="E47" s="18">
        <f t="shared" si="3"/>
        <v>372.70387789511</v>
      </c>
      <c r="F47" s="19">
        <v>12.69</v>
      </c>
      <c r="G47" s="22" t="s">
        <v>99</v>
      </c>
    </row>
    <row r="48" ht="36" customHeight="1" spans="1:7">
      <c r="A48" s="10"/>
      <c r="B48" s="16" t="s">
        <v>103</v>
      </c>
      <c r="C48" s="10" t="s">
        <v>95</v>
      </c>
      <c r="D48" s="19">
        <v>465</v>
      </c>
      <c r="E48" s="18">
        <f t="shared" si="3"/>
        <v>412.636436241015</v>
      </c>
      <c r="F48" s="19">
        <v>12.69</v>
      </c>
      <c r="G48" s="22" t="s">
        <v>99</v>
      </c>
    </row>
    <row r="49" ht="36" customHeight="1" spans="1:7">
      <c r="A49" s="10"/>
      <c r="B49" s="16" t="s">
        <v>104</v>
      </c>
      <c r="C49" s="10" t="s">
        <v>95</v>
      </c>
      <c r="D49" s="19">
        <v>535</v>
      </c>
      <c r="E49" s="18">
        <f t="shared" si="3"/>
        <v>474.753749223534</v>
      </c>
      <c r="F49" s="19">
        <v>12.69</v>
      </c>
      <c r="G49" s="22" t="s">
        <v>99</v>
      </c>
    </row>
    <row r="50" customHeight="1" spans="1:7">
      <c r="A50" s="10">
        <v>13310001</v>
      </c>
      <c r="B50" s="16" t="s">
        <v>105</v>
      </c>
      <c r="C50" s="10" t="s">
        <v>106</v>
      </c>
      <c r="D50" s="20">
        <v>3.1</v>
      </c>
      <c r="E50" s="18">
        <f t="shared" si="3"/>
        <v>2.7509095749401</v>
      </c>
      <c r="F50" s="19">
        <v>12.69</v>
      </c>
      <c r="G50" s="10"/>
    </row>
    <row r="51" ht="36" customHeight="1" spans="1:7">
      <c r="A51" s="10"/>
      <c r="B51" s="16" t="s">
        <v>107</v>
      </c>
      <c r="C51" s="10" t="s">
        <v>95</v>
      </c>
      <c r="D51" s="10" t="s">
        <v>108</v>
      </c>
      <c r="E51" s="18">
        <f t="shared" si="3"/>
        <v>22.1847546366137</v>
      </c>
      <c r="F51" s="19">
        <v>12.69</v>
      </c>
      <c r="G51" s="10"/>
    </row>
    <row r="52" ht="36" customHeight="1" spans="1:7">
      <c r="A52" s="10"/>
      <c r="B52" s="16" t="s">
        <v>109</v>
      </c>
      <c r="C52" s="10" t="s">
        <v>95</v>
      </c>
      <c r="D52" s="10" t="s">
        <v>110</v>
      </c>
      <c r="E52" s="18">
        <f t="shared" si="3"/>
        <v>23.5158399148105</v>
      </c>
      <c r="F52" s="19">
        <v>12.69</v>
      </c>
      <c r="G52" s="10"/>
    </row>
    <row r="53" ht="36" customHeight="1" spans="1:7">
      <c r="A53" s="10"/>
      <c r="B53" s="16" t="s">
        <v>111</v>
      </c>
      <c r="C53" s="10" t="s">
        <v>95</v>
      </c>
      <c r="D53" s="10" t="s">
        <v>110</v>
      </c>
      <c r="E53" s="18">
        <f t="shared" si="3"/>
        <v>23.5158399148105</v>
      </c>
      <c r="F53" s="19">
        <v>12.69</v>
      </c>
      <c r="G53" s="10"/>
    </row>
    <row r="54" ht="36" customHeight="1" spans="1:7">
      <c r="A54" s="10"/>
      <c r="B54" s="16" t="s">
        <v>112</v>
      </c>
      <c r="C54" s="10" t="s">
        <v>95</v>
      </c>
      <c r="D54" s="10" t="s">
        <v>113</v>
      </c>
      <c r="E54" s="18">
        <f t="shared" si="3"/>
        <v>24.8469251930074</v>
      </c>
      <c r="F54" s="19">
        <v>12.69</v>
      </c>
      <c r="G54" s="10"/>
    </row>
    <row r="55" customHeight="1" spans="1:7">
      <c r="A55" s="10"/>
      <c r="B55" s="16" t="s">
        <v>114</v>
      </c>
      <c r="C55" s="10" t="s">
        <v>106</v>
      </c>
      <c r="D55" s="19">
        <v>7.78</v>
      </c>
      <c r="E55" s="18">
        <f t="shared" si="3"/>
        <v>6.90389564291419</v>
      </c>
      <c r="F55" s="19">
        <v>12.69</v>
      </c>
      <c r="G55" s="10"/>
    </row>
    <row r="56" customHeight="1" spans="1:7">
      <c r="A56" s="10"/>
      <c r="B56" s="16" t="s">
        <v>115</v>
      </c>
      <c r="C56" s="10" t="s">
        <v>106</v>
      </c>
      <c r="D56" s="19">
        <v>9.31</v>
      </c>
      <c r="E56" s="18">
        <f t="shared" si="3"/>
        <v>8.26160262667495</v>
      </c>
      <c r="F56" s="19">
        <v>12.69</v>
      </c>
      <c r="G56" s="10"/>
    </row>
    <row r="57" ht="25" customHeight="1" spans="1:7">
      <c r="A57" s="10"/>
      <c r="B57" s="16" t="s">
        <v>116</v>
      </c>
      <c r="C57" s="10" t="s">
        <v>52</v>
      </c>
      <c r="D57" s="11">
        <v>360</v>
      </c>
      <c r="E57" s="18">
        <f t="shared" ref="E57:E60" si="4">ROUND(D57/(1+F57%),2)</f>
        <v>319.46</v>
      </c>
      <c r="F57" s="19">
        <v>12.69</v>
      </c>
      <c r="G57" s="10"/>
    </row>
    <row r="58" ht="25" customHeight="1" spans="1:7">
      <c r="A58" s="10"/>
      <c r="B58" s="16" t="s">
        <v>117</v>
      </c>
      <c r="C58" s="10" t="s">
        <v>52</v>
      </c>
      <c r="D58" s="11">
        <v>345</v>
      </c>
      <c r="E58" s="18">
        <f t="shared" si="4"/>
        <v>306.15</v>
      </c>
      <c r="F58" s="19">
        <v>12.69</v>
      </c>
      <c r="G58" s="10"/>
    </row>
    <row r="59" ht="25" customHeight="1" spans="1:7">
      <c r="A59" s="10"/>
      <c r="B59" s="16" t="s">
        <v>118</v>
      </c>
      <c r="C59" s="23" t="s">
        <v>106</v>
      </c>
      <c r="D59" s="11">
        <v>410</v>
      </c>
      <c r="E59" s="18">
        <f t="shared" si="4"/>
        <v>363.83</v>
      </c>
      <c r="F59" s="19">
        <v>12.69</v>
      </c>
      <c r="G59" s="10"/>
    </row>
    <row r="60" customHeight="1" spans="1:7">
      <c r="A60" s="10">
        <v>35030080</v>
      </c>
      <c r="B60" s="16" t="s">
        <v>119</v>
      </c>
      <c r="C60" s="10" t="s">
        <v>52</v>
      </c>
      <c r="D60" s="11">
        <v>1820</v>
      </c>
      <c r="E60" s="18">
        <f t="shared" si="4"/>
        <v>1615.05</v>
      </c>
      <c r="F60" s="19">
        <v>12.69</v>
      </c>
      <c r="G60" s="10"/>
    </row>
    <row r="61" customHeight="1" spans="1:7">
      <c r="A61" s="13" t="s">
        <v>120</v>
      </c>
      <c r="B61" s="13"/>
      <c r="C61" s="13"/>
      <c r="D61" s="13"/>
      <c r="E61" s="13"/>
      <c r="F61" s="13"/>
      <c r="G61" s="13"/>
    </row>
    <row r="62" customHeight="1" spans="1:7">
      <c r="A62" s="10">
        <v>17010050</v>
      </c>
      <c r="B62" s="16" t="s">
        <v>121</v>
      </c>
      <c r="C62" s="10" t="s">
        <v>12</v>
      </c>
      <c r="D62" s="11">
        <v>3700</v>
      </c>
      <c r="E62" s="18">
        <f>ROUND(D62/(1+F62%),2)</f>
        <v>3283.34</v>
      </c>
      <c r="F62" s="19">
        <v>12.69</v>
      </c>
      <c r="G62" s="26"/>
    </row>
    <row r="63" customHeight="1" spans="1:7">
      <c r="A63" s="10">
        <v>17030001</v>
      </c>
      <c r="B63" s="16" t="s">
        <v>122</v>
      </c>
      <c r="C63" s="10" t="s">
        <v>12</v>
      </c>
      <c r="D63" s="11">
        <v>4285</v>
      </c>
      <c r="E63" s="18">
        <f>ROUND(D63/(1+F63%),2)</f>
        <v>3802.47</v>
      </c>
      <c r="F63" s="19">
        <v>12.69</v>
      </c>
      <c r="G63" s="26"/>
    </row>
    <row r="64" ht="26" customHeight="1" spans="1:7">
      <c r="A64" s="27"/>
      <c r="B64" s="28" t="s">
        <v>123</v>
      </c>
      <c r="C64" s="12" t="s">
        <v>124</v>
      </c>
      <c r="D64" s="19">
        <v>4.6</v>
      </c>
      <c r="E64" s="18">
        <f t="shared" ref="E64:E70" si="5">D64/(1+F64/100)</f>
        <v>4.08199485313692</v>
      </c>
      <c r="F64" s="19">
        <v>12.69</v>
      </c>
      <c r="G64" s="28"/>
    </row>
    <row r="65" ht="26" customHeight="1" spans="1:7">
      <c r="A65" s="27"/>
      <c r="B65" s="28" t="s">
        <v>125</v>
      </c>
      <c r="C65" s="12" t="s">
        <v>124</v>
      </c>
      <c r="D65" s="19">
        <v>6.3</v>
      </c>
      <c r="E65" s="18">
        <f t="shared" si="5"/>
        <v>5.59055816842666</v>
      </c>
      <c r="F65" s="19">
        <v>12.69</v>
      </c>
      <c r="G65" s="28"/>
    </row>
    <row r="66" ht="26" customHeight="1" spans="1:7">
      <c r="A66" s="27"/>
      <c r="B66" s="28" t="s">
        <v>126</v>
      </c>
      <c r="C66" s="12" t="s">
        <v>124</v>
      </c>
      <c r="D66" s="19">
        <v>11</v>
      </c>
      <c r="E66" s="18">
        <f t="shared" si="5"/>
        <v>9.76129204011004</v>
      </c>
      <c r="F66" s="19">
        <v>12.69</v>
      </c>
      <c r="G66" s="28"/>
    </row>
    <row r="67" ht="26" customHeight="1" spans="1:7">
      <c r="A67" s="27"/>
      <c r="B67" s="28" t="s">
        <v>127</v>
      </c>
      <c r="C67" s="12" t="s">
        <v>124</v>
      </c>
      <c r="D67" s="19">
        <v>16</v>
      </c>
      <c r="E67" s="18">
        <f t="shared" si="5"/>
        <v>14.1982429674328</v>
      </c>
      <c r="F67" s="19">
        <v>12.69</v>
      </c>
      <c r="G67" s="28"/>
    </row>
    <row r="68" ht="26" customHeight="1" spans="1:7">
      <c r="A68" s="27"/>
      <c r="B68" s="28" t="s">
        <v>128</v>
      </c>
      <c r="C68" s="12" t="s">
        <v>124</v>
      </c>
      <c r="D68" s="19">
        <v>26</v>
      </c>
      <c r="E68" s="18">
        <f t="shared" si="5"/>
        <v>23.0721448220783</v>
      </c>
      <c r="F68" s="19">
        <v>12.69</v>
      </c>
      <c r="G68" s="28"/>
    </row>
    <row r="69" ht="26" customHeight="1" spans="1:7">
      <c r="A69" s="27"/>
      <c r="B69" s="28" t="s">
        <v>129</v>
      </c>
      <c r="C69" s="12" t="s">
        <v>124</v>
      </c>
      <c r="D69" s="19">
        <v>40.8</v>
      </c>
      <c r="E69" s="18">
        <f t="shared" si="5"/>
        <v>36.2055195669536</v>
      </c>
      <c r="F69" s="19">
        <v>12.69</v>
      </c>
      <c r="G69" s="28"/>
    </row>
    <row r="70" ht="26" customHeight="1" spans="1:7">
      <c r="A70" s="27"/>
      <c r="B70" s="28" t="s">
        <v>130</v>
      </c>
      <c r="C70" s="12" t="s">
        <v>124</v>
      </c>
      <c r="D70" s="19">
        <v>55</v>
      </c>
      <c r="E70" s="18">
        <f t="shared" si="5"/>
        <v>48.8064602005502</v>
      </c>
      <c r="F70" s="19">
        <v>12.69</v>
      </c>
      <c r="G70" s="28"/>
    </row>
    <row r="71" customHeight="1" spans="1:7">
      <c r="A71" s="10"/>
      <c r="B71" s="16" t="s">
        <v>131</v>
      </c>
      <c r="C71" s="10" t="s">
        <v>124</v>
      </c>
      <c r="D71" s="11">
        <v>9</v>
      </c>
      <c r="E71" s="18">
        <f t="shared" ref="E71:E74" si="6">ROUND(D71/(1+F71%),2)</f>
        <v>7.99</v>
      </c>
      <c r="F71" s="19">
        <v>12.69</v>
      </c>
      <c r="G71" s="29"/>
    </row>
    <row r="72" customHeight="1" spans="1:7">
      <c r="A72" s="10"/>
      <c r="B72" s="16" t="s">
        <v>132</v>
      </c>
      <c r="C72" s="10" t="s">
        <v>124</v>
      </c>
      <c r="D72" s="11">
        <v>15.9</v>
      </c>
      <c r="E72" s="18">
        <f t="shared" si="6"/>
        <v>14.11</v>
      </c>
      <c r="F72" s="19">
        <v>12.69</v>
      </c>
      <c r="G72" s="29"/>
    </row>
    <row r="73" customHeight="1" spans="1:7">
      <c r="A73" s="10"/>
      <c r="B73" s="16" t="s">
        <v>133</v>
      </c>
      <c r="C73" s="10" t="s">
        <v>124</v>
      </c>
      <c r="D73" s="11">
        <v>24</v>
      </c>
      <c r="E73" s="18">
        <f t="shared" si="6"/>
        <v>21.3</v>
      </c>
      <c r="F73" s="19">
        <v>12.69</v>
      </c>
      <c r="G73" s="29"/>
    </row>
    <row r="74" customHeight="1" spans="1:7">
      <c r="A74" s="10"/>
      <c r="B74" s="16" t="s">
        <v>134</v>
      </c>
      <c r="C74" s="10" t="s">
        <v>124</v>
      </c>
      <c r="D74" s="11">
        <v>50.56</v>
      </c>
      <c r="E74" s="18">
        <f t="shared" si="6"/>
        <v>44.87</v>
      </c>
      <c r="F74" s="19">
        <v>12.69</v>
      </c>
      <c r="G74" s="29"/>
    </row>
    <row r="75" ht="38" customHeight="1" spans="1:7">
      <c r="A75" s="10"/>
      <c r="B75" s="16" t="s">
        <v>135</v>
      </c>
      <c r="C75" s="10" t="s">
        <v>124</v>
      </c>
      <c r="D75" s="19">
        <v>3.85</v>
      </c>
      <c r="E75" s="18">
        <f t="shared" ref="E75:E88" si="7">D75/(1+F75/100)</f>
        <v>3.41645221403851</v>
      </c>
      <c r="F75" s="19">
        <v>12.69</v>
      </c>
      <c r="G75" s="29"/>
    </row>
    <row r="76" ht="38" customHeight="1" spans="1:7">
      <c r="A76" s="10"/>
      <c r="B76" s="16" t="s">
        <v>136</v>
      </c>
      <c r="C76" s="10" t="s">
        <v>124</v>
      </c>
      <c r="D76" s="19">
        <v>5.2</v>
      </c>
      <c r="E76" s="18">
        <f t="shared" si="7"/>
        <v>4.61442896441565</v>
      </c>
      <c r="F76" s="19">
        <v>12.69</v>
      </c>
      <c r="G76" s="29"/>
    </row>
    <row r="77" ht="38" customHeight="1" spans="1:7">
      <c r="A77" s="10"/>
      <c r="B77" s="16" t="s">
        <v>137</v>
      </c>
      <c r="C77" s="10" t="s">
        <v>124</v>
      </c>
      <c r="D77" s="19">
        <v>6.15</v>
      </c>
      <c r="E77" s="18">
        <f t="shared" si="7"/>
        <v>5.45744964060698</v>
      </c>
      <c r="F77" s="19">
        <v>12.69</v>
      </c>
      <c r="G77" s="29"/>
    </row>
    <row r="78" customHeight="1" spans="1:7">
      <c r="A78" s="10"/>
      <c r="B78" s="16" t="s">
        <v>138</v>
      </c>
      <c r="C78" s="10" t="s">
        <v>124</v>
      </c>
      <c r="D78" s="30">
        <v>34.28</v>
      </c>
      <c r="E78" s="18">
        <f t="shared" si="7"/>
        <v>30.4197355577247</v>
      </c>
      <c r="F78" s="19">
        <v>12.69</v>
      </c>
      <c r="G78" s="26"/>
    </row>
    <row r="79" customHeight="1" spans="1:7">
      <c r="A79" s="10"/>
      <c r="B79" s="16" t="s">
        <v>139</v>
      </c>
      <c r="C79" s="10" t="s">
        <v>124</v>
      </c>
      <c r="D79" s="30">
        <v>46.79</v>
      </c>
      <c r="E79" s="18">
        <f t="shared" si="7"/>
        <v>41.5209867778862</v>
      </c>
      <c r="F79" s="19">
        <v>12.69</v>
      </c>
      <c r="G79" s="26"/>
    </row>
    <row r="80" customHeight="1" spans="1:7">
      <c r="A80" s="10"/>
      <c r="B80" s="16" t="s">
        <v>140</v>
      </c>
      <c r="C80" s="10" t="s">
        <v>124</v>
      </c>
      <c r="D80" s="30">
        <v>63.1</v>
      </c>
      <c r="E80" s="18">
        <f t="shared" si="7"/>
        <v>55.994320702813</v>
      </c>
      <c r="F80" s="19">
        <v>12.69</v>
      </c>
      <c r="G80" s="26"/>
    </row>
    <row r="81" customHeight="1" spans="1:7">
      <c r="A81" s="10"/>
      <c r="B81" s="16" t="s">
        <v>141</v>
      </c>
      <c r="C81" s="10" t="s">
        <v>124</v>
      </c>
      <c r="D81" s="31">
        <v>79</v>
      </c>
      <c r="E81" s="18">
        <f t="shared" si="7"/>
        <v>70.1038246516994</v>
      </c>
      <c r="F81" s="19">
        <v>12.69</v>
      </c>
      <c r="G81" s="26"/>
    </row>
    <row r="82" customHeight="1" spans="1:7">
      <c r="A82" s="10"/>
      <c r="B82" s="16" t="s">
        <v>142</v>
      </c>
      <c r="C82" s="10" t="s">
        <v>124</v>
      </c>
      <c r="D82" s="32">
        <v>104.9</v>
      </c>
      <c r="E82" s="18">
        <f t="shared" si="7"/>
        <v>93.0872304552312</v>
      </c>
      <c r="F82" s="19">
        <v>12.69</v>
      </c>
      <c r="G82" s="26"/>
    </row>
    <row r="83" customHeight="1" spans="1:7">
      <c r="A83" s="10"/>
      <c r="B83" s="16" t="s">
        <v>143</v>
      </c>
      <c r="C83" s="10" t="s">
        <v>124</v>
      </c>
      <c r="D83" s="30">
        <v>168.2</v>
      </c>
      <c r="E83" s="18">
        <f t="shared" si="7"/>
        <v>149.259029195137</v>
      </c>
      <c r="F83" s="19">
        <v>12.69</v>
      </c>
      <c r="G83" s="26"/>
    </row>
    <row r="84" customHeight="1" spans="1:7">
      <c r="A84" s="10"/>
      <c r="B84" s="16" t="s">
        <v>144</v>
      </c>
      <c r="C84" s="10" t="s">
        <v>145</v>
      </c>
      <c r="D84" s="30">
        <v>423</v>
      </c>
      <c r="E84" s="18">
        <f t="shared" si="7"/>
        <v>375.366048451504</v>
      </c>
      <c r="F84" s="19">
        <v>12.69</v>
      </c>
      <c r="G84" s="26"/>
    </row>
    <row r="85" customHeight="1" spans="1:7">
      <c r="A85" s="10"/>
      <c r="B85" s="16" t="s">
        <v>146</v>
      </c>
      <c r="C85" s="10" t="s">
        <v>145</v>
      </c>
      <c r="D85" s="30">
        <v>510</v>
      </c>
      <c r="E85" s="18">
        <f t="shared" si="7"/>
        <v>452.56899458692</v>
      </c>
      <c r="F85" s="19">
        <v>12.69</v>
      </c>
      <c r="G85" s="26"/>
    </row>
    <row r="86" customHeight="1" spans="1:7">
      <c r="A86" s="10"/>
      <c r="B86" s="16" t="s">
        <v>147</v>
      </c>
      <c r="C86" s="10" t="s">
        <v>145</v>
      </c>
      <c r="D86" s="32">
        <v>685</v>
      </c>
      <c r="E86" s="18">
        <f t="shared" si="7"/>
        <v>607.862277043216</v>
      </c>
      <c r="F86" s="19">
        <v>12.69</v>
      </c>
      <c r="G86" s="26"/>
    </row>
    <row r="87" customHeight="1" spans="1:7">
      <c r="A87" s="10"/>
      <c r="B87" s="16" t="s">
        <v>148</v>
      </c>
      <c r="C87" s="10" t="s">
        <v>145</v>
      </c>
      <c r="D87" s="30">
        <v>816</v>
      </c>
      <c r="E87" s="18">
        <f t="shared" si="7"/>
        <v>724.110391339072</v>
      </c>
      <c r="F87" s="19">
        <v>12.69</v>
      </c>
      <c r="G87" s="26"/>
    </row>
    <row r="88" customHeight="1" spans="1:7">
      <c r="A88" s="10"/>
      <c r="B88" s="16" t="s">
        <v>149</v>
      </c>
      <c r="C88" s="10" t="s">
        <v>145</v>
      </c>
      <c r="D88" s="30">
        <v>1595</v>
      </c>
      <c r="E88" s="18">
        <f t="shared" si="7"/>
        <v>1415.38734581596</v>
      </c>
      <c r="F88" s="19">
        <v>12.69</v>
      </c>
      <c r="G88" s="26"/>
    </row>
    <row r="89" customHeight="1" spans="1:7">
      <c r="A89" s="10"/>
      <c r="B89" s="16" t="s">
        <v>150</v>
      </c>
      <c r="C89" s="10" t="s">
        <v>145</v>
      </c>
      <c r="D89" s="11">
        <v>95.1</v>
      </c>
      <c r="E89" s="18">
        <f t="shared" ref="E89:E93" si="8">ROUND(D89/(1+F89%),2)</f>
        <v>84.39</v>
      </c>
      <c r="F89" s="19">
        <v>12.69</v>
      </c>
      <c r="G89" s="26"/>
    </row>
    <row r="90" customHeight="1" spans="1:7">
      <c r="A90" s="10"/>
      <c r="B90" s="16" t="s">
        <v>151</v>
      </c>
      <c r="C90" s="10" t="s">
        <v>145</v>
      </c>
      <c r="D90" s="11">
        <v>31.8</v>
      </c>
      <c r="E90" s="18">
        <f t="shared" si="8"/>
        <v>28.22</v>
      </c>
      <c r="F90" s="19">
        <v>12.69</v>
      </c>
      <c r="G90" s="26"/>
    </row>
    <row r="91" customHeight="1" spans="1:7">
      <c r="A91" s="10"/>
      <c r="B91" s="16" t="s">
        <v>152</v>
      </c>
      <c r="C91" s="10" t="s">
        <v>145</v>
      </c>
      <c r="D91" s="11">
        <v>47.4</v>
      </c>
      <c r="E91" s="18">
        <f t="shared" si="8"/>
        <v>42.06</v>
      </c>
      <c r="F91" s="19">
        <v>12.69</v>
      </c>
      <c r="G91" s="26"/>
    </row>
    <row r="92" customHeight="1" spans="1:7">
      <c r="A92" s="10"/>
      <c r="B92" s="16" t="s">
        <v>153</v>
      </c>
      <c r="C92" s="10" t="s">
        <v>145</v>
      </c>
      <c r="D92" s="11">
        <v>67.2</v>
      </c>
      <c r="E92" s="18">
        <f t="shared" si="8"/>
        <v>59.63</v>
      </c>
      <c r="F92" s="19">
        <v>12.69</v>
      </c>
      <c r="G92" s="26"/>
    </row>
    <row r="93" customHeight="1" spans="1:7">
      <c r="A93" s="10"/>
      <c r="B93" s="16" t="s">
        <v>154</v>
      </c>
      <c r="C93" s="10" t="s">
        <v>145</v>
      </c>
      <c r="D93" s="11">
        <v>129.5</v>
      </c>
      <c r="E93" s="18">
        <f t="shared" si="8"/>
        <v>114.92</v>
      </c>
      <c r="F93" s="19">
        <v>12.69</v>
      </c>
      <c r="G93" s="26"/>
    </row>
    <row r="94" customHeight="1" spans="1:7">
      <c r="A94" s="10"/>
      <c r="B94" s="28" t="s">
        <v>155</v>
      </c>
      <c r="C94" s="12" t="s">
        <v>145</v>
      </c>
      <c r="D94" s="19">
        <v>67.1</v>
      </c>
      <c r="E94" s="18">
        <f t="shared" ref="E94:E157" si="9">D94/(1+F94/100)</f>
        <v>59.5438814446712</v>
      </c>
      <c r="F94" s="19">
        <v>12.69</v>
      </c>
      <c r="G94" s="16"/>
    </row>
    <row r="95" customHeight="1" spans="1:7">
      <c r="A95" s="10"/>
      <c r="B95" s="28" t="s">
        <v>156</v>
      </c>
      <c r="C95" s="12" t="s">
        <v>145</v>
      </c>
      <c r="D95" s="19">
        <v>75.6</v>
      </c>
      <c r="E95" s="18">
        <f t="shared" si="9"/>
        <v>67.0866980211199</v>
      </c>
      <c r="F95" s="19">
        <v>12.69</v>
      </c>
      <c r="G95" s="16"/>
    </row>
    <row r="96" ht="37" customHeight="1" spans="1:7">
      <c r="A96" s="10"/>
      <c r="B96" s="28" t="s">
        <v>157</v>
      </c>
      <c r="C96" s="12" t="s">
        <v>158</v>
      </c>
      <c r="D96" s="33">
        <v>142</v>
      </c>
      <c r="E96" s="18">
        <f t="shared" si="9"/>
        <v>126.009406335966</v>
      </c>
      <c r="F96" s="19">
        <v>12.69</v>
      </c>
      <c r="G96" s="16"/>
    </row>
    <row r="97" ht="37" customHeight="1" spans="1:7">
      <c r="A97" s="10"/>
      <c r="B97" s="28" t="s">
        <v>159</v>
      </c>
      <c r="C97" s="12" t="s">
        <v>158</v>
      </c>
      <c r="D97" s="19">
        <v>221.8</v>
      </c>
      <c r="E97" s="18">
        <f t="shared" si="9"/>
        <v>196.823143136037</v>
      </c>
      <c r="F97" s="19">
        <v>12.69</v>
      </c>
      <c r="G97" s="16"/>
    </row>
    <row r="98" ht="37" customHeight="1" spans="1:7">
      <c r="A98" s="10"/>
      <c r="B98" s="28" t="s">
        <v>160</v>
      </c>
      <c r="C98" s="12" t="s">
        <v>158</v>
      </c>
      <c r="D98" s="19">
        <v>341.6</v>
      </c>
      <c r="E98" s="18">
        <f t="shared" si="9"/>
        <v>303.13248735469</v>
      </c>
      <c r="F98" s="19">
        <v>12.69</v>
      </c>
      <c r="G98" s="16"/>
    </row>
    <row r="99" ht="37" customHeight="1" spans="1:7">
      <c r="A99" s="10"/>
      <c r="B99" s="28" t="s">
        <v>161</v>
      </c>
      <c r="C99" s="12" t="s">
        <v>158</v>
      </c>
      <c r="D99" s="19">
        <v>452.6</v>
      </c>
      <c r="E99" s="18">
        <f t="shared" si="9"/>
        <v>401.632797941255</v>
      </c>
      <c r="F99" s="19">
        <v>12.69</v>
      </c>
      <c r="G99" s="16"/>
    </row>
    <row r="100" ht="37" customHeight="1" spans="1:7">
      <c r="A100" s="10"/>
      <c r="B100" s="28" t="s">
        <v>162</v>
      </c>
      <c r="C100" s="12" t="s">
        <v>158</v>
      </c>
      <c r="D100" s="19">
        <v>550.2</v>
      </c>
      <c r="E100" s="18">
        <f t="shared" si="9"/>
        <v>488.242080042595</v>
      </c>
      <c r="F100" s="19">
        <v>12.69</v>
      </c>
      <c r="G100" s="16"/>
    </row>
    <row r="101" customHeight="1" spans="1:7">
      <c r="A101" s="10"/>
      <c r="B101" s="28" t="s">
        <v>163</v>
      </c>
      <c r="C101" s="12" t="s">
        <v>145</v>
      </c>
      <c r="D101" s="19">
        <v>62.1</v>
      </c>
      <c r="E101" s="18">
        <f t="shared" si="9"/>
        <v>55.1069305173485</v>
      </c>
      <c r="F101" s="19">
        <v>12.69</v>
      </c>
      <c r="G101" s="16"/>
    </row>
    <row r="102" customHeight="1" spans="1:7">
      <c r="A102" s="10"/>
      <c r="B102" s="28" t="s">
        <v>164</v>
      </c>
      <c r="C102" s="12" t="s">
        <v>145</v>
      </c>
      <c r="D102" s="19">
        <v>88.7</v>
      </c>
      <c r="E102" s="18">
        <f t="shared" si="9"/>
        <v>78.7115094507055</v>
      </c>
      <c r="F102" s="19">
        <v>12.69</v>
      </c>
      <c r="G102" s="16"/>
    </row>
    <row r="103" customHeight="1" spans="1:7">
      <c r="A103" s="10"/>
      <c r="B103" s="28" t="s">
        <v>165</v>
      </c>
      <c r="C103" s="12" t="s">
        <v>145</v>
      </c>
      <c r="D103" s="19">
        <v>93.2</v>
      </c>
      <c r="E103" s="18">
        <f t="shared" si="9"/>
        <v>82.7047652852959</v>
      </c>
      <c r="F103" s="19">
        <v>12.69</v>
      </c>
      <c r="G103" s="16"/>
    </row>
    <row r="104" customHeight="1" spans="1:7">
      <c r="A104" s="10"/>
      <c r="B104" s="28" t="s">
        <v>166</v>
      </c>
      <c r="C104" s="12" t="s">
        <v>145</v>
      </c>
      <c r="D104" s="19">
        <v>133.1</v>
      </c>
      <c r="E104" s="18">
        <f t="shared" si="9"/>
        <v>118.111633685331</v>
      </c>
      <c r="F104" s="19">
        <v>12.69</v>
      </c>
      <c r="G104" s="16"/>
    </row>
    <row r="105" customHeight="1" spans="1:7">
      <c r="A105" s="10"/>
      <c r="B105" s="16" t="s">
        <v>167</v>
      </c>
      <c r="C105" s="10" t="s">
        <v>145</v>
      </c>
      <c r="D105" s="30">
        <v>150</v>
      </c>
      <c r="E105" s="18">
        <f t="shared" si="9"/>
        <v>133.108527819682</v>
      </c>
      <c r="F105" s="19">
        <v>12.69</v>
      </c>
      <c r="G105" s="26"/>
    </row>
    <row r="106" customHeight="1" spans="1:7">
      <c r="A106" s="10"/>
      <c r="B106" s="16" t="s">
        <v>168</v>
      </c>
      <c r="C106" s="10" t="s">
        <v>145</v>
      </c>
      <c r="D106" s="34">
        <v>191</v>
      </c>
      <c r="E106" s="18">
        <f t="shared" si="9"/>
        <v>169.491525423729</v>
      </c>
      <c r="F106" s="19">
        <v>12.69</v>
      </c>
      <c r="G106" s="26"/>
    </row>
    <row r="107" customHeight="1" spans="1:7">
      <c r="A107" s="10"/>
      <c r="B107" s="16" t="s">
        <v>169</v>
      </c>
      <c r="C107" s="10" t="s">
        <v>145</v>
      </c>
      <c r="D107" s="34">
        <v>245</v>
      </c>
      <c r="E107" s="18">
        <f t="shared" si="9"/>
        <v>217.410595438814</v>
      </c>
      <c r="F107" s="19">
        <v>12.69</v>
      </c>
      <c r="G107" s="26"/>
    </row>
    <row r="108" customHeight="1" spans="1:7">
      <c r="A108" s="10"/>
      <c r="B108" s="16" t="s">
        <v>170</v>
      </c>
      <c r="C108" s="10" t="s">
        <v>145</v>
      </c>
      <c r="D108" s="34">
        <v>295</v>
      </c>
      <c r="E108" s="18">
        <f t="shared" si="9"/>
        <v>261.780104712042</v>
      </c>
      <c r="F108" s="19">
        <v>12.69</v>
      </c>
      <c r="G108" s="26"/>
    </row>
    <row r="109" customHeight="1" spans="1:7">
      <c r="A109" s="10"/>
      <c r="B109" s="16" t="s">
        <v>171</v>
      </c>
      <c r="C109" s="10" t="s">
        <v>145</v>
      </c>
      <c r="D109" s="30">
        <v>486</v>
      </c>
      <c r="E109" s="18">
        <f t="shared" si="9"/>
        <v>431.271630135771</v>
      </c>
      <c r="F109" s="19">
        <v>12.69</v>
      </c>
      <c r="G109" s="26"/>
    </row>
    <row r="110" customHeight="1" spans="1:7">
      <c r="A110" s="10"/>
      <c r="B110" s="16" t="s">
        <v>172</v>
      </c>
      <c r="C110" s="10" t="s">
        <v>145</v>
      </c>
      <c r="D110" s="30">
        <v>601</v>
      </c>
      <c r="E110" s="18">
        <f t="shared" si="9"/>
        <v>533.321501464194</v>
      </c>
      <c r="F110" s="19">
        <v>12.69</v>
      </c>
      <c r="G110" s="26"/>
    </row>
    <row r="111" customHeight="1" spans="1:7">
      <c r="A111" s="10"/>
      <c r="B111" s="16" t="s">
        <v>173</v>
      </c>
      <c r="C111" s="10" t="s">
        <v>145</v>
      </c>
      <c r="D111" s="30">
        <v>931</v>
      </c>
      <c r="E111" s="18">
        <f t="shared" si="9"/>
        <v>826.160262667495</v>
      </c>
      <c r="F111" s="19">
        <v>12.69</v>
      </c>
      <c r="G111" s="26"/>
    </row>
    <row r="112" customHeight="1" spans="1:7">
      <c r="A112" s="10"/>
      <c r="B112" s="16" t="s">
        <v>174</v>
      </c>
      <c r="C112" s="10" t="s">
        <v>145</v>
      </c>
      <c r="D112" s="30">
        <v>1324</v>
      </c>
      <c r="E112" s="18">
        <f t="shared" si="9"/>
        <v>1174.90460555506</v>
      </c>
      <c r="F112" s="19">
        <v>12.69</v>
      </c>
      <c r="G112" s="26"/>
    </row>
    <row r="113" customHeight="1" spans="1:7">
      <c r="A113" s="10"/>
      <c r="B113" s="16" t="s">
        <v>175</v>
      </c>
      <c r="C113" s="10" t="s">
        <v>145</v>
      </c>
      <c r="D113" s="19">
        <v>17</v>
      </c>
      <c r="E113" s="18">
        <f t="shared" si="9"/>
        <v>15.0856331528973</v>
      </c>
      <c r="F113" s="19">
        <v>12.69</v>
      </c>
      <c r="G113" s="26"/>
    </row>
    <row r="114" customHeight="1" spans="1:7">
      <c r="A114" s="10"/>
      <c r="B114" s="16" t="s">
        <v>176</v>
      </c>
      <c r="C114" s="10" t="s">
        <v>145</v>
      </c>
      <c r="D114" s="19">
        <v>27</v>
      </c>
      <c r="E114" s="18">
        <f t="shared" si="9"/>
        <v>23.9595350075428</v>
      </c>
      <c r="F114" s="19">
        <v>12.69</v>
      </c>
      <c r="G114" s="26"/>
    </row>
    <row r="115" customHeight="1" spans="1:7">
      <c r="A115" s="10"/>
      <c r="B115" s="16" t="s">
        <v>177</v>
      </c>
      <c r="C115" s="10" t="s">
        <v>145</v>
      </c>
      <c r="D115" s="19">
        <v>41</v>
      </c>
      <c r="E115" s="18">
        <f t="shared" si="9"/>
        <v>36.3829976040465</v>
      </c>
      <c r="F115" s="19">
        <v>12.69</v>
      </c>
      <c r="G115" s="26"/>
    </row>
    <row r="116" customHeight="1" spans="1:7">
      <c r="A116" s="10"/>
      <c r="B116" s="16" t="s">
        <v>178</v>
      </c>
      <c r="C116" s="10" t="s">
        <v>145</v>
      </c>
      <c r="D116" s="19">
        <v>55</v>
      </c>
      <c r="E116" s="18">
        <f t="shared" si="9"/>
        <v>48.8064602005502</v>
      </c>
      <c r="F116" s="19">
        <v>12.69</v>
      </c>
      <c r="G116" s="26"/>
    </row>
    <row r="117" customHeight="1" spans="1:7">
      <c r="A117" s="10"/>
      <c r="B117" s="16" t="s">
        <v>179</v>
      </c>
      <c r="C117" s="10" t="s">
        <v>145</v>
      </c>
      <c r="D117" s="19">
        <v>92</v>
      </c>
      <c r="E117" s="18">
        <f t="shared" si="9"/>
        <v>81.6398970627385</v>
      </c>
      <c r="F117" s="19">
        <v>12.69</v>
      </c>
      <c r="G117" s="26"/>
    </row>
    <row r="118" customHeight="1" spans="1:7">
      <c r="A118" s="10"/>
      <c r="B118" s="16" t="s">
        <v>180</v>
      </c>
      <c r="C118" s="10" t="s">
        <v>145</v>
      </c>
      <c r="D118" s="19">
        <v>130</v>
      </c>
      <c r="E118" s="18">
        <f t="shared" si="9"/>
        <v>115.360724110391</v>
      </c>
      <c r="F118" s="19">
        <v>12.69</v>
      </c>
      <c r="G118" s="26"/>
    </row>
    <row r="119" customHeight="1" spans="1:7">
      <c r="A119" s="10"/>
      <c r="B119" s="16" t="s">
        <v>181</v>
      </c>
      <c r="C119" s="10" t="s">
        <v>145</v>
      </c>
      <c r="D119" s="19">
        <v>288</v>
      </c>
      <c r="E119" s="18">
        <f t="shared" si="9"/>
        <v>255.56837341379</v>
      </c>
      <c r="F119" s="19">
        <v>12.69</v>
      </c>
      <c r="G119" s="26"/>
    </row>
    <row r="120" customHeight="1" spans="1:7">
      <c r="A120" s="10"/>
      <c r="B120" s="16" t="s">
        <v>182</v>
      </c>
      <c r="C120" s="10" t="s">
        <v>145</v>
      </c>
      <c r="D120" s="19">
        <v>370</v>
      </c>
      <c r="E120" s="18">
        <f t="shared" si="9"/>
        <v>328.334368621883</v>
      </c>
      <c r="F120" s="19">
        <v>12.69</v>
      </c>
      <c r="G120" s="26"/>
    </row>
    <row r="121" customHeight="1" spans="1:7">
      <c r="A121" s="10"/>
      <c r="B121" s="16" t="s">
        <v>183</v>
      </c>
      <c r="C121" s="10" t="s">
        <v>145</v>
      </c>
      <c r="D121" s="19">
        <v>580</v>
      </c>
      <c r="E121" s="18">
        <f t="shared" si="9"/>
        <v>514.686307569438</v>
      </c>
      <c r="F121" s="19">
        <v>12.69</v>
      </c>
      <c r="G121" s="26"/>
    </row>
    <row r="122" customHeight="1" spans="1:7">
      <c r="A122" s="10"/>
      <c r="B122" s="16" t="s">
        <v>184</v>
      </c>
      <c r="C122" s="10" t="s">
        <v>145</v>
      </c>
      <c r="D122" s="19">
        <v>24</v>
      </c>
      <c r="E122" s="18">
        <f t="shared" si="9"/>
        <v>21.2973644511492</v>
      </c>
      <c r="F122" s="19">
        <v>12.69</v>
      </c>
      <c r="G122" s="26"/>
    </row>
    <row r="123" customHeight="1" spans="1:7">
      <c r="A123" s="10"/>
      <c r="B123" s="16" t="s">
        <v>185</v>
      </c>
      <c r="C123" s="10" t="s">
        <v>145</v>
      </c>
      <c r="D123" s="19">
        <v>29</v>
      </c>
      <c r="E123" s="18">
        <f t="shared" si="9"/>
        <v>25.7343153784719</v>
      </c>
      <c r="F123" s="19">
        <v>12.69</v>
      </c>
      <c r="G123" s="26"/>
    </row>
    <row r="124" customHeight="1" spans="1:7">
      <c r="A124" s="10"/>
      <c r="B124" s="16" t="s">
        <v>186</v>
      </c>
      <c r="C124" s="10" t="s">
        <v>145</v>
      </c>
      <c r="D124" s="19">
        <v>44</v>
      </c>
      <c r="E124" s="18">
        <f t="shared" si="9"/>
        <v>39.0451681604401</v>
      </c>
      <c r="F124" s="19">
        <v>12.69</v>
      </c>
      <c r="G124" s="26"/>
    </row>
    <row r="125" customHeight="1" spans="1:7">
      <c r="A125" s="10"/>
      <c r="B125" s="16" t="s">
        <v>187</v>
      </c>
      <c r="C125" s="10" t="s">
        <v>145</v>
      </c>
      <c r="D125" s="19">
        <v>61</v>
      </c>
      <c r="E125" s="18">
        <f t="shared" si="9"/>
        <v>54.1308013133375</v>
      </c>
      <c r="F125" s="19">
        <v>12.69</v>
      </c>
      <c r="G125" s="26"/>
    </row>
    <row r="126" customHeight="1" spans="1:7">
      <c r="A126" s="10"/>
      <c r="B126" s="16" t="s">
        <v>188</v>
      </c>
      <c r="C126" s="10" t="s">
        <v>145</v>
      </c>
      <c r="D126" s="19">
        <v>83</v>
      </c>
      <c r="E126" s="18">
        <f t="shared" si="9"/>
        <v>73.6533853935575</v>
      </c>
      <c r="F126" s="19">
        <v>12.69</v>
      </c>
      <c r="G126" s="26"/>
    </row>
    <row r="127" customHeight="1" spans="1:7">
      <c r="A127" s="10"/>
      <c r="B127" s="16" t="s">
        <v>189</v>
      </c>
      <c r="C127" s="10" t="s">
        <v>145</v>
      </c>
      <c r="D127" s="19">
        <v>99</v>
      </c>
      <c r="E127" s="18">
        <f t="shared" si="9"/>
        <v>87.8516283609903</v>
      </c>
      <c r="F127" s="19">
        <v>12.69</v>
      </c>
      <c r="G127" s="26"/>
    </row>
    <row r="128" customHeight="1" spans="1:7">
      <c r="A128" s="10"/>
      <c r="B128" s="16" t="s">
        <v>190</v>
      </c>
      <c r="C128" s="10" t="s">
        <v>145</v>
      </c>
      <c r="D128" s="19">
        <v>24</v>
      </c>
      <c r="E128" s="18">
        <f t="shared" si="9"/>
        <v>21.2973644511492</v>
      </c>
      <c r="F128" s="19">
        <v>12.69</v>
      </c>
      <c r="G128" s="26"/>
    </row>
    <row r="129" customHeight="1" spans="1:7">
      <c r="A129" s="10"/>
      <c r="B129" s="16" t="s">
        <v>191</v>
      </c>
      <c r="C129" s="10" t="s">
        <v>145</v>
      </c>
      <c r="D129" s="19">
        <v>29</v>
      </c>
      <c r="E129" s="18">
        <f t="shared" si="9"/>
        <v>25.7343153784719</v>
      </c>
      <c r="F129" s="19">
        <v>12.69</v>
      </c>
      <c r="G129" s="26"/>
    </row>
    <row r="130" customHeight="1" spans="1:7">
      <c r="A130" s="10"/>
      <c r="B130" s="16" t="s">
        <v>192</v>
      </c>
      <c r="C130" s="10" t="s">
        <v>145</v>
      </c>
      <c r="D130" s="19">
        <v>44</v>
      </c>
      <c r="E130" s="18">
        <f t="shared" si="9"/>
        <v>39.0451681604401</v>
      </c>
      <c r="F130" s="19">
        <v>12.69</v>
      </c>
      <c r="G130" s="26"/>
    </row>
    <row r="131" customHeight="1" spans="1:7">
      <c r="A131" s="10"/>
      <c r="B131" s="16" t="s">
        <v>193</v>
      </c>
      <c r="C131" s="10" t="s">
        <v>145</v>
      </c>
      <c r="D131" s="19">
        <v>61</v>
      </c>
      <c r="E131" s="18">
        <f t="shared" si="9"/>
        <v>54.1308013133375</v>
      </c>
      <c r="F131" s="19">
        <v>12.69</v>
      </c>
      <c r="G131" s="26"/>
    </row>
    <row r="132" customHeight="1" spans="1:7">
      <c r="A132" s="10"/>
      <c r="B132" s="28" t="s">
        <v>194</v>
      </c>
      <c r="C132" s="12" t="s">
        <v>195</v>
      </c>
      <c r="D132" s="12">
        <v>64</v>
      </c>
      <c r="E132" s="18">
        <f t="shared" si="9"/>
        <v>56.7929718697311</v>
      </c>
      <c r="F132" s="19">
        <v>12.69</v>
      </c>
      <c r="G132" s="26"/>
    </row>
    <row r="133" customHeight="1" spans="1:7">
      <c r="A133" s="10"/>
      <c r="B133" s="28" t="s">
        <v>196</v>
      </c>
      <c r="C133" s="12" t="s">
        <v>195</v>
      </c>
      <c r="D133" s="12">
        <v>106.5</v>
      </c>
      <c r="E133" s="18">
        <f t="shared" si="9"/>
        <v>94.5070547519744</v>
      </c>
      <c r="F133" s="19">
        <v>12.69</v>
      </c>
      <c r="G133" s="26"/>
    </row>
    <row r="134" customHeight="1" spans="1:7">
      <c r="A134" s="10"/>
      <c r="B134" s="28" t="s">
        <v>197</v>
      </c>
      <c r="C134" s="12" t="s">
        <v>195</v>
      </c>
      <c r="D134" s="12">
        <v>115</v>
      </c>
      <c r="E134" s="18">
        <f t="shared" si="9"/>
        <v>102.049871328423</v>
      </c>
      <c r="F134" s="19">
        <v>12.69</v>
      </c>
      <c r="G134" s="26"/>
    </row>
    <row r="135" customHeight="1" spans="1:7">
      <c r="A135" s="10"/>
      <c r="B135" s="28" t="s">
        <v>198</v>
      </c>
      <c r="C135" s="12" t="s">
        <v>145</v>
      </c>
      <c r="D135" s="35">
        <v>71</v>
      </c>
      <c r="E135" s="18">
        <f t="shared" si="9"/>
        <v>63.004703167983</v>
      </c>
      <c r="F135" s="19">
        <v>12.69</v>
      </c>
      <c r="G135" s="26"/>
    </row>
    <row r="136" customHeight="1" spans="1:7">
      <c r="A136" s="10"/>
      <c r="B136" s="28" t="s">
        <v>199</v>
      </c>
      <c r="C136" s="12" t="s">
        <v>145</v>
      </c>
      <c r="D136" s="35">
        <v>315</v>
      </c>
      <c r="E136" s="18">
        <f t="shared" si="9"/>
        <v>279.527908421333</v>
      </c>
      <c r="F136" s="19">
        <v>12.69</v>
      </c>
      <c r="G136" s="26"/>
    </row>
    <row r="137" customHeight="1" spans="1:7">
      <c r="A137" s="10"/>
      <c r="B137" s="28" t="s">
        <v>200</v>
      </c>
      <c r="C137" s="12" t="s">
        <v>201</v>
      </c>
      <c r="D137" s="12">
        <v>67.2</v>
      </c>
      <c r="E137" s="18">
        <f t="shared" si="9"/>
        <v>59.6326204632177</v>
      </c>
      <c r="F137" s="19">
        <v>12.69</v>
      </c>
      <c r="G137" s="26"/>
    </row>
    <row r="138" customHeight="1" spans="1:7">
      <c r="A138" s="10"/>
      <c r="B138" s="28" t="s">
        <v>202</v>
      </c>
      <c r="C138" s="12" t="s">
        <v>201</v>
      </c>
      <c r="D138" s="12">
        <v>75</v>
      </c>
      <c r="E138" s="18">
        <f t="shared" si="9"/>
        <v>66.5542639098412</v>
      </c>
      <c r="F138" s="19">
        <v>12.69</v>
      </c>
      <c r="G138" s="26"/>
    </row>
    <row r="139" customHeight="1" spans="1:7">
      <c r="A139" s="10"/>
      <c r="B139" s="28" t="s">
        <v>203</v>
      </c>
      <c r="C139" s="12" t="s">
        <v>201</v>
      </c>
      <c r="D139" s="12">
        <v>97.5</v>
      </c>
      <c r="E139" s="18">
        <f t="shared" si="9"/>
        <v>86.5205430827935</v>
      </c>
      <c r="F139" s="19">
        <v>12.69</v>
      </c>
      <c r="G139" s="26"/>
    </row>
    <row r="140" customHeight="1" spans="1:7">
      <c r="A140" s="10"/>
      <c r="B140" s="28" t="s">
        <v>204</v>
      </c>
      <c r="C140" s="12" t="s">
        <v>201</v>
      </c>
      <c r="D140" s="12">
        <v>128.7</v>
      </c>
      <c r="E140" s="18">
        <f t="shared" si="9"/>
        <v>114.207116869287</v>
      </c>
      <c r="F140" s="19">
        <v>12.69</v>
      </c>
      <c r="G140" s="26"/>
    </row>
    <row r="141" customHeight="1" spans="1:7">
      <c r="A141" s="10"/>
      <c r="B141" s="28" t="s">
        <v>205</v>
      </c>
      <c r="C141" s="12" t="s">
        <v>201</v>
      </c>
      <c r="D141" s="35">
        <v>141</v>
      </c>
      <c r="E141" s="18">
        <f t="shared" si="9"/>
        <v>125.122016150501</v>
      </c>
      <c r="F141" s="19">
        <v>12.69</v>
      </c>
      <c r="G141" s="26"/>
    </row>
    <row r="142" customHeight="1" spans="1:7">
      <c r="A142" s="10"/>
      <c r="B142" s="28" t="s">
        <v>206</v>
      </c>
      <c r="C142" s="12" t="s">
        <v>106</v>
      </c>
      <c r="D142" s="12">
        <v>9.8</v>
      </c>
      <c r="E142" s="18">
        <f>D142/(1+F142/100)</f>
        <v>8.69642381755258</v>
      </c>
      <c r="F142" s="19">
        <v>12.69</v>
      </c>
      <c r="G142" s="26"/>
    </row>
    <row r="143" customHeight="1" spans="1:7">
      <c r="A143" s="10"/>
      <c r="B143" s="28" t="s">
        <v>207</v>
      </c>
      <c r="C143" s="12" t="s">
        <v>208</v>
      </c>
      <c r="D143" s="12">
        <v>97.6</v>
      </c>
      <c r="E143" s="18">
        <f>D143/(1+F143/100)</f>
        <v>86.60928210134</v>
      </c>
      <c r="F143" s="19">
        <v>12.69</v>
      </c>
      <c r="G143" s="26"/>
    </row>
    <row r="144" customHeight="1" spans="1:7">
      <c r="A144" s="10"/>
      <c r="B144" s="28" t="s">
        <v>209</v>
      </c>
      <c r="C144" s="12" t="s">
        <v>145</v>
      </c>
      <c r="D144" s="35">
        <v>16</v>
      </c>
      <c r="E144" s="18">
        <f>D144/(1+F144/100)</f>
        <v>14.1982429674328</v>
      </c>
      <c r="F144" s="19">
        <v>12.69</v>
      </c>
      <c r="G144" s="26"/>
    </row>
    <row r="145" customHeight="1" spans="1:7">
      <c r="A145" s="10"/>
      <c r="B145" s="28" t="s">
        <v>210</v>
      </c>
      <c r="C145" s="12" t="s">
        <v>145</v>
      </c>
      <c r="D145" s="12">
        <v>24.8</v>
      </c>
      <c r="E145" s="18">
        <f>D145/(1+F145/100)</f>
        <v>22.0072765995208</v>
      </c>
      <c r="F145" s="19">
        <v>12.69</v>
      </c>
      <c r="G145" s="26"/>
    </row>
    <row r="146" customHeight="1" spans="1:7">
      <c r="A146" s="10"/>
      <c r="B146" s="28" t="s">
        <v>211</v>
      </c>
      <c r="C146" s="12" t="s">
        <v>145</v>
      </c>
      <c r="D146" s="12">
        <v>39</v>
      </c>
      <c r="E146" s="18">
        <f>D146/(1+F146/100)</f>
        <v>34.6082172331174</v>
      </c>
      <c r="F146" s="19">
        <v>12.69</v>
      </c>
      <c r="G146" s="26"/>
    </row>
    <row r="147" customHeight="1" spans="1:7">
      <c r="A147" s="10"/>
      <c r="B147" s="28" t="s">
        <v>212</v>
      </c>
      <c r="C147" s="12" t="s">
        <v>145</v>
      </c>
      <c r="D147" s="12">
        <v>17.8</v>
      </c>
      <c r="E147" s="18">
        <f>D147/(1+F147/100)</f>
        <v>15.795545301269</v>
      </c>
      <c r="F147" s="19">
        <v>12.69</v>
      </c>
      <c r="G147" s="26"/>
    </row>
    <row r="148" customHeight="1" spans="1:7">
      <c r="A148" s="10"/>
      <c r="B148" s="28" t="s">
        <v>213</v>
      </c>
      <c r="C148" s="12" t="s">
        <v>145</v>
      </c>
      <c r="D148" s="12">
        <v>30</v>
      </c>
      <c r="E148" s="18">
        <f>D148/(1+F148/100)</f>
        <v>26.6217055639365</v>
      </c>
      <c r="F148" s="19">
        <v>12.69</v>
      </c>
      <c r="G148" s="26"/>
    </row>
    <row r="149" customHeight="1" spans="1:7">
      <c r="A149" s="10"/>
      <c r="B149" s="28" t="s">
        <v>214</v>
      </c>
      <c r="C149" s="12" t="s">
        <v>215</v>
      </c>
      <c r="D149" s="12">
        <v>33.7</v>
      </c>
      <c r="E149" s="18">
        <f>D149/(1+F149/100)</f>
        <v>29.9050492501553</v>
      </c>
      <c r="F149" s="19">
        <v>12.69</v>
      </c>
      <c r="G149" s="26"/>
    </row>
    <row r="150" customHeight="1" spans="1:7">
      <c r="A150" s="10"/>
      <c r="B150" s="28" t="s">
        <v>216</v>
      </c>
      <c r="C150" s="12" t="s">
        <v>215</v>
      </c>
      <c r="D150" s="12">
        <v>46.1</v>
      </c>
      <c r="E150" s="18">
        <f>D150/(1+F150/100)</f>
        <v>40.9086875499157</v>
      </c>
      <c r="F150" s="19">
        <v>12.69</v>
      </c>
      <c r="G150" s="26"/>
    </row>
    <row r="151" customHeight="1" spans="1:7">
      <c r="A151" s="10"/>
      <c r="B151" s="28" t="s">
        <v>217</v>
      </c>
      <c r="C151" s="12" t="s">
        <v>215</v>
      </c>
      <c r="D151" s="12">
        <v>53.2</v>
      </c>
      <c r="E151" s="18">
        <f>D151/(1+F151/100)</f>
        <v>47.209157866714</v>
      </c>
      <c r="F151" s="19">
        <v>12.69</v>
      </c>
      <c r="G151" s="26"/>
    </row>
    <row r="152" customHeight="1" spans="1:7">
      <c r="A152" s="10"/>
      <c r="B152" s="28" t="s">
        <v>218</v>
      </c>
      <c r="C152" s="12" t="s">
        <v>145</v>
      </c>
      <c r="D152" s="12">
        <v>51.3</v>
      </c>
      <c r="E152" s="18">
        <f>D152/(1+F152/100)</f>
        <v>45.5231165143313</v>
      </c>
      <c r="F152" s="19">
        <v>12.69</v>
      </c>
      <c r="G152" s="26"/>
    </row>
    <row r="153" customHeight="1" spans="1:7">
      <c r="A153" s="10"/>
      <c r="B153" s="28" t="s">
        <v>219</v>
      </c>
      <c r="C153" s="12" t="s">
        <v>145</v>
      </c>
      <c r="D153" s="12">
        <v>55.6</v>
      </c>
      <c r="E153" s="18">
        <f>D153/(1+F153/100)</f>
        <v>49.3388943118289</v>
      </c>
      <c r="F153" s="19">
        <v>12.69</v>
      </c>
      <c r="G153" s="26"/>
    </row>
    <row r="154" customHeight="1" spans="1:7">
      <c r="A154" s="10"/>
      <c r="B154" s="28" t="s">
        <v>220</v>
      </c>
      <c r="C154" s="12" t="s">
        <v>145</v>
      </c>
      <c r="D154" s="12">
        <v>18.7</v>
      </c>
      <c r="E154" s="18">
        <f>D154/(1+F154/100)</f>
        <v>16.5941964681871</v>
      </c>
      <c r="F154" s="19">
        <v>12.69</v>
      </c>
      <c r="G154" s="26"/>
    </row>
    <row r="155" customHeight="1" spans="1:7">
      <c r="A155" s="10"/>
      <c r="B155" s="28" t="s">
        <v>221</v>
      </c>
      <c r="C155" s="12" t="s">
        <v>145</v>
      </c>
      <c r="D155" s="35">
        <v>19.8</v>
      </c>
      <c r="E155" s="18">
        <f t="shared" ref="E155:E184" si="10">D155/(1+F155/100)</f>
        <v>17.5703256721981</v>
      </c>
      <c r="F155" s="19">
        <v>12.69</v>
      </c>
      <c r="G155" s="26"/>
    </row>
    <row r="156" customHeight="1" spans="1:7">
      <c r="A156" s="10"/>
      <c r="B156" s="28" t="s">
        <v>222</v>
      </c>
      <c r="C156" s="12" t="s">
        <v>145</v>
      </c>
      <c r="D156" s="12">
        <v>20.3</v>
      </c>
      <c r="E156" s="18">
        <f t="shared" si="10"/>
        <v>18.0140207649303</v>
      </c>
      <c r="F156" s="19">
        <v>12.69</v>
      </c>
      <c r="G156" s="26"/>
    </row>
    <row r="157" customHeight="1" spans="1:7">
      <c r="A157" s="10"/>
      <c r="B157" s="28" t="s">
        <v>223</v>
      </c>
      <c r="C157" s="12" t="s">
        <v>145</v>
      </c>
      <c r="D157" s="12">
        <v>38.6</v>
      </c>
      <c r="E157" s="18">
        <f t="shared" si="10"/>
        <v>34.2532611589316</v>
      </c>
      <c r="F157" s="19">
        <v>12.69</v>
      </c>
      <c r="G157" s="26"/>
    </row>
    <row r="158" customHeight="1" spans="1:7">
      <c r="A158" s="10"/>
      <c r="B158" s="28" t="s">
        <v>224</v>
      </c>
      <c r="C158" s="12" t="s">
        <v>145</v>
      </c>
      <c r="D158" s="35">
        <v>42.6</v>
      </c>
      <c r="E158" s="18">
        <f t="shared" si="10"/>
        <v>37.8028219007898</v>
      </c>
      <c r="F158" s="19">
        <v>12.69</v>
      </c>
      <c r="G158" s="26"/>
    </row>
    <row r="159" customHeight="1" spans="1:7">
      <c r="A159" s="10"/>
      <c r="B159" s="28" t="s">
        <v>225</v>
      </c>
      <c r="C159" s="12" t="s">
        <v>145</v>
      </c>
      <c r="D159" s="12">
        <v>74.1</v>
      </c>
      <c r="E159" s="18">
        <f t="shared" si="10"/>
        <v>65.7556127429231</v>
      </c>
      <c r="F159" s="19">
        <v>12.69</v>
      </c>
      <c r="G159" s="26"/>
    </row>
    <row r="160" customHeight="1" spans="1:7">
      <c r="A160" s="10"/>
      <c r="B160" s="28" t="s">
        <v>226</v>
      </c>
      <c r="C160" s="12" t="s">
        <v>145</v>
      </c>
      <c r="D160" s="35">
        <v>38.9</v>
      </c>
      <c r="E160" s="18">
        <f t="shared" si="10"/>
        <v>34.5194782145709</v>
      </c>
      <c r="F160" s="19">
        <v>12.69</v>
      </c>
      <c r="G160" s="26"/>
    </row>
    <row r="161" customHeight="1" spans="1:7">
      <c r="A161" s="10"/>
      <c r="B161" s="28" t="s">
        <v>227</v>
      </c>
      <c r="C161" s="12" t="s">
        <v>145</v>
      </c>
      <c r="D161" s="35">
        <v>47.8</v>
      </c>
      <c r="E161" s="18">
        <f t="shared" si="10"/>
        <v>42.4172508652054</v>
      </c>
      <c r="F161" s="19">
        <v>12.69</v>
      </c>
      <c r="G161" s="26"/>
    </row>
    <row r="162" customHeight="1" spans="1:7">
      <c r="A162" s="10"/>
      <c r="B162" s="28" t="s">
        <v>228</v>
      </c>
      <c r="C162" s="12" t="s">
        <v>145</v>
      </c>
      <c r="D162" s="12">
        <v>55</v>
      </c>
      <c r="E162" s="18">
        <f t="shared" si="10"/>
        <v>48.8064602005502</v>
      </c>
      <c r="F162" s="19">
        <v>12.69</v>
      </c>
      <c r="G162" s="26"/>
    </row>
    <row r="163" customHeight="1" spans="1:7">
      <c r="A163" s="10"/>
      <c r="B163" s="28" t="s">
        <v>229</v>
      </c>
      <c r="C163" s="12" t="s">
        <v>145</v>
      </c>
      <c r="D163" s="12">
        <v>90</v>
      </c>
      <c r="E163" s="18">
        <f t="shared" si="10"/>
        <v>79.8651166918094</v>
      </c>
      <c r="F163" s="19">
        <v>12.69</v>
      </c>
      <c r="G163" s="26"/>
    </row>
    <row r="164" customHeight="1" spans="1:7">
      <c r="A164" s="10"/>
      <c r="B164" s="28" t="s">
        <v>230</v>
      </c>
      <c r="C164" s="12" t="s">
        <v>145</v>
      </c>
      <c r="D164" s="12">
        <v>112</v>
      </c>
      <c r="E164" s="18">
        <f t="shared" si="10"/>
        <v>99.3877007720295</v>
      </c>
      <c r="F164" s="19">
        <v>12.69</v>
      </c>
      <c r="G164" s="26"/>
    </row>
    <row r="165" customHeight="1" spans="1:7">
      <c r="A165" s="10"/>
      <c r="B165" s="28" t="s">
        <v>231</v>
      </c>
      <c r="C165" s="12" t="s">
        <v>145</v>
      </c>
      <c r="D165" s="12">
        <v>224</v>
      </c>
      <c r="E165" s="18">
        <f t="shared" si="10"/>
        <v>198.775401544059</v>
      </c>
      <c r="F165" s="19">
        <v>12.69</v>
      </c>
      <c r="G165" s="26"/>
    </row>
    <row r="166" customHeight="1" spans="1:7">
      <c r="A166" s="10"/>
      <c r="B166" s="28" t="s">
        <v>232</v>
      </c>
      <c r="C166" s="12" t="s">
        <v>145</v>
      </c>
      <c r="D166" s="12">
        <v>26.8</v>
      </c>
      <c r="E166" s="18">
        <f t="shared" si="10"/>
        <v>23.7820569704499</v>
      </c>
      <c r="F166" s="19">
        <v>12.69</v>
      </c>
      <c r="G166" s="26"/>
    </row>
    <row r="167" customHeight="1" spans="1:7">
      <c r="A167" s="10"/>
      <c r="B167" s="28" t="s">
        <v>233</v>
      </c>
      <c r="C167" s="12" t="s">
        <v>145</v>
      </c>
      <c r="D167" s="12">
        <v>40</v>
      </c>
      <c r="E167" s="18">
        <f t="shared" si="10"/>
        <v>35.4956074185819</v>
      </c>
      <c r="F167" s="19">
        <v>12.69</v>
      </c>
      <c r="G167" s="26"/>
    </row>
    <row r="168" customHeight="1" spans="1:7">
      <c r="A168" s="10"/>
      <c r="B168" s="28" t="s">
        <v>234</v>
      </c>
      <c r="C168" s="12" t="s">
        <v>145</v>
      </c>
      <c r="D168" s="12">
        <v>50.5</v>
      </c>
      <c r="E168" s="18">
        <f t="shared" si="10"/>
        <v>44.8132043659597</v>
      </c>
      <c r="F168" s="19">
        <v>12.69</v>
      </c>
      <c r="G168" s="26"/>
    </row>
    <row r="169" customHeight="1" spans="1:7">
      <c r="A169" s="10"/>
      <c r="B169" s="28" t="s">
        <v>235</v>
      </c>
      <c r="C169" s="12" t="s">
        <v>145</v>
      </c>
      <c r="D169" s="12">
        <v>75.4</v>
      </c>
      <c r="E169" s="18">
        <f t="shared" si="10"/>
        <v>66.909219984027</v>
      </c>
      <c r="F169" s="19">
        <v>12.69</v>
      </c>
      <c r="G169" s="26"/>
    </row>
    <row r="170" customHeight="1" spans="1:7">
      <c r="A170" s="10"/>
      <c r="B170" s="28" t="s">
        <v>236</v>
      </c>
      <c r="C170" s="12" t="s">
        <v>145</v>
      </c>
      <c r="D170" s="12">
        <v>95.5</v>
      </c>
      <c r="E170" s="18">
        <f t="shared" si="10"/>
        <v>84.7457627118644</v>
      </c>
      <c r="F170" s="19">
        <v>12.69</v>
      </c>
      <c r="G170" s="26"/>
    </row>
    <row r="171" customHeight="1" spans="1:7">
      <c r="A171" s="10"/>
      <c r="B171" s="28" t="s">
        <v>237</v>
      </c>
      <c r="C171" s="12" t="s">
        <v>145</v>
      </c>
      <c r="D171" s="12">
        <v>200.1</v>
      </c>
      <c r="E171" s="18">
        <f t="shared" si="10"/>
        <v>177.566776111456</v>
      </c>
      <c r="F171" s="19">
        <v>12.69</v>
      </c>
      <c r="G171" s="26"/>
    </row>
    <row r="172" customHeight="1" spans="1:7">
      <c r="A172" s="10"/>
      <c r="B172" s="28" t="s">
        <v>238</v>
      </c>
      <c r="C172" s="12" t="s">
        <v>145</v>
      </c>
      <c r="D172" s="12">
        <v>61.3</v>
      </c>
      <c r="E172" s="18">
        <f t="shared" si="10"/>
        <v>54.3970183689768</v>
      </c>
      <c r="F172" s="19">
        <v>12.69</v>
      </c>
      <c r="G172" s="26"/>
    </row>
    <row r="173" customHeight="1" spans="1:7">
      <c r="A173" s="10"/>
      <c r="B173" s="28" t="s">
        <v>239</v>
      </c>
      <c r="C173" s="12" t="s">
        <v>145</v>
      </c>
      <c r="D173" s="12">
        <v>90</v>
      </c>
      <c r="E173" s="18">
        <f t="shared" si="10"/>
        <v>79.8651166918094</v>
      </c>
      <c r="F173" s="19">
        <v>12.69</v>
      </c>
      <c r="G173" s="26"/>
    </row>
    <row r="174" customHeight="1" spans="1:7">
      <c r="A174" s="10"/>
      <c r="B174" s="28" t="s">
        <v>240</v>
      </c>
      <c r="C174" s="12" t="s">
        <v>145</v>
      </c>
      <c r="D174" s="12">
        <v>107</v>
      </c>
      <c r="E174" s="18">
        <f t="shared" si="10"/>
        <v>94.9507498447067</v>
      </c>
      <c r="F174" s="19">
        <v>12.69</v>
      </c>
      <c r="G174" s="26"/>
    </row>
    <row r="175" customHeight="1" spans="1:7">
      <c r="A175" s="10"/>
      <c r="B175" s="28" t="s">
        <v>241</v>
      </c>
      <c r="C175" s="12" t="s">
        <v>145</v>
      </c>
      <c r="D175" s="12">
        <v>157</v>
      </c>
      <c r="E175" s="18">
        <f t="shared" si="10"/>
        <v>139.320259117934</v>
      </c>
      <c r="F175" s="19">
        <v>12.69</v>
      </c>
      <c r="G175" s="26"/>
    </row>
    <row r="176" customHeight="1" spans="1:7">
      <c r="A176" s="10"/>
      <c r="B176" s="28" t="s">
        <v>242</v>
      </c>
      <c r="C176" s="12" t="s">
        <v>145</v>
      </c>
      <c r="D176" s="35">
        <v>261.5</v>
      </c>
      <c r="E176" s="18">
        <f t="shared" si="10"/>
        <v>232.052533498979</v>
      </c>
      <c r="F176" s="19">
        <v>12.69</v>
      </c>
      <c r="G176" s="26"/>
    </row>
    <row r="177" ht="38" customHeight="1" spans="1:7">
      <c r="A177" s="10"/>
      <c r="B177" s="28" t="s">
        <v>243</v>
      </c>
      <c r="C177" s="12" t="s">
        <v>195</v>
      </c>
      <c r="D177" s="12">
        <v>129</v>
      </c>
      <c r="E177" s="18">
        <f t="shared" si="10"/>
        <v>114.473333924927</v>
      </c>
      <c r="F177" s="19">
        <v>12.69</v>
      </c>
      <c r="G177" s="26"/>
    </row>
    <row r="178" ht="38" customHeight="1" spans="1:7">
      <c r="A178" s="10"/>
      <c r="B178" s="28" t="s">
        <v>244</v>
      </c>
      <c r="C178" s="12" t="s">
        <v>195</v>
      </c>
      <c r="D178" s="12">
        <v>112.5</v>
      </c>
      <c r="E178" s="18">
        <f t="shared" si="10"/>
        <v>99.8313958647617</v>
      </c>
      <c r="F178" s="19">
        <v>12.69</v>
      </c>
      <c r="G178" s="26"/>
    </row>
    <row r="179" customHeight="1" spans="1:7">
      <c r="A179" s="10"/>
      <c r="B179" s="28" t="s">
        <v>245</v>
      </c>
      <c r="C179" s="12" t="s">
        <v>195</v>
      </c>
      <c r="D179" s="12">
        <v>151</v>
      </c>
      <c r="E179" s="18">
        <f t="shared" si="10"/>
        <v>133.995918005147</v>
      </c>
      <c r="F179" s="19">
        <v>12.69</v>
      </c>
      <c r="G179" s="26"/>
    </row>
    <row r="180" customHeight="1" spans="1:7">
      <c r="A180" s="10"/>
      <c r="B180" s="28" t="s">
        <v>246</v>
      </c>
      <c r="C180" s="12" t="s">
        <v>247</v>
      </c>
      <c r="D180" s="12">
        <v>8</v>
      </c>
      <c r="E180" s="18">
        <f t="shared" si="10"/>
        <v>7.09912148371639</v>
      </c>
      <c r="F180" s="19">
        <v>12.69</v>
      </c>
      <c r="G180" s="26"/>
    </row>
    <row r="181" ht="35" customHeight="1" spans="1:7">
      <c r="A181" s="10"/>
      <c r="B181" s="28" t="s">
        <v>248</v>
      </c>
      <c r="C181" s="12" t="s">
        <v>195</v>
      </c>
      <c r="D181" s="12">
        <v>124</v>
      </c>
      <c r="E181" s="18">
        <f t="shared" si="10"/>
        <v>110.036382997604</v>
      </c>
      <c r="F181" s="19">
        <v>12.69</v>
      </c>
      <c r="G181" s="26"/>
    </row>
    <row r="182" ht="35" customHeight="1" spans="1:7">
      <c r="A182" s="10"/>
      <c r="B182" s="28" t="s">
        <v>249</v>
      </c>
      <c r="C182" s="12" t="s">
        <v>195</v>
      </c>
      <c r="D182" s="12">
        <v>80</v>
      </c>
      <c r="E182" s="18">
        <f t="shared" si="10"/>
        <v>70.9912148371639</v>
      </c>
      <c r="F182" s="19">
        <v>12.69</v>
      </c>
      <c r="G182" s="26"/>
    </row>
    <row r="183" ht="25" customHeight="1" spans="1:7">
      <c r="A183" s="10"/>
      <c r="B183" s="28" t="s">
        <v>250</v>
      </c>
      <c r="C183" s="12" t="s">
        <v>195</v>
      </c>
      <c r="D183" s="12">
        <v>70.5</v>
      </c>
      <c r="E183" s="18">
        <f t="shared" si="10"/>
        <v>62.5610080752507</v>
      </c>
      <c r="F183" s="19">
        <v>12.69</v>
      </c>
      <c r="G183" s="26"/>
    </row>
    <row r="184" ht="25" customHeight="1" spans="1:7">
      <c r="A184" s="10"/>
      <c r="B184" s="28" t="s">
        <v>251</v>
      </c>
      <c r="C184" s="12" t="s">
        <v>195</v>
      </c>
      <c r="D184" s="12">
        <v>86</v>
      </c>
      <c r="E184" s="18">
        <f t="shared" si="10"/>
        <v>76.3155559499512</v>
      </c>
      <c r="F184" s="19">
        <v>12.69</v>
      </c>
      <c r="G184" s="26"/>
    </row>
    <row r="185" customHeight="1" spans="1:7">
      <c r="A185" s="10"/>
      <c r="B185" s="28" t="s">
        <v>252</v>
      </c>
      <c r="C185" s="12" t="s">
        <v>145</v>
      </c>
      <c r="D185" s="11">
        <v>6.2</v>
      </c>
      <c r="E185" s="18">
        <f t="shared" ref="E185:E191" si="11">ROUND(D185/(1+F185%),2)</f>
        <v>5.5</v>
      </c>
      <c r="F185" s="19">
        <v>12.69</v>
      </c>
      <c r="G185" s="26"/>
    </row>
    <row r="186" customHeight="1" spans="1:7">
      <c r="A186" s="10"/>
      <c r="B186" s="28" t="s">
        <v>253</v>
      </c>
      <c r="C186" s="12" t="s">
        <v>145</v>
      </c>
      <c r="D186" s="11">
        <v>7.1</v>
      </c>
      <c r="E186" s="18">
        <f t="shared" si="11"/>
        <v>6.3</v>
      </c>
      <c r="F186" s="19">
        <v>12.69</v>
      </c>
      <c r="G186" s="26"/>
    </row>
    <row r="187" customHeight="1" spans="1:7">
      <c r="A187" s="10"/>
      <c r="B187" s="28" t="s">
        <v>254</v>
      </c>
      <c r="C187" s="12" t="s">
        <v>145</v>
      </c>
      <c r="D187" s="11">
        <v>9</v>
      </c>
      <c r="E187" s="18">
        <f t="shared" si="11"/>
        <v>7.99</v>
      </c>
      <c r="F187" s="19">
        <v>12.69</v>
      </c>
      <c r="G187" s="26"/>
    </row>
    <row r="188" customHeight="1" spans="1:7">
      <c r="A188" s="10"/>
      <c r="B188" s="28" t="s">
        <v>255</v>
      </c>
      <c r="C188" s="12" t="s">
        <v>145</v>
      </c>
      <c r="D188" s="11">
        <v>7.5</v>
      </c>
      <c r="E188" s="18">
        <f t="shared" si="11"/>
        <v>6.66</v>
      </c>
      <c r="F188" s="19">
        <v>12.69</v>
      </c>
      <c r="G188" s="26"/>
    </row>
    <row r="189" customHeight="1" spans="1:7">
      <c r="A189" s="10"/>
      <c r="B189" s="28" t="s">
        <v>256</v>
      </c>
      <c r="C189" s="12" t="s">
        <v>145</v>
      </c>
      <c r="D189" s="11">
        <v>8.9</v>
      </c>
      <c r="E189" s="18">
        <f t="shared" si="11"/>
        <v>7.9</v>
      </c>
      <c r="F189" s="19">
        <v>12.69</v>
      </c>
      <c r="G189" s="26"/>
    </row>
    <row r="190" customHeight="1" spans="1:7">
      <c r="A190" s="10"/>
      <c r="B190" s="28" t="s">
        <v>257</v>
      </c>
      <c r="C190" s="12" t="s">
        <v>145</v>
      </c>
      <c r="D190" s="11">
        <v>11.5</v>
      </c>
      <c r="E190" s="18">
        <f t="shared" si="11"/>
        <v>10.2</v>
      </c>
      <c r="F190" s="19">
        <v>12.69</v>
      </c>
      <c r="G190" s="26"/>
    </row>
    <row r="191" customHeight="1" spans="1:7">
      <c r="A191" s="16" t="s">
        <v>258</v>
      </c>
      <c r="B191" s="28" t="s">
        <v>259</v>
      </c>
      <c r="C191" s="12" t="s">
        <v>145</v>
      </c>
      <c r="D191" s="11">
        <v>17.43</v>
      </c>
      <c r="E191" s="18">
        <f t="shared" si="11"/>
        <v>15.47</v>
      </c>
      <c r="F191" s="19">
        <v>12.69</v>
      </c>
      <c r="G191" s="26"/>
    </row>
    <row r="192" customHeight="1" spans="1:7">
      <c r="A192" s="10"/>
      <c r="B192" s="16" t="s">
        <v>260</v>
      </c>
      <c r="C192" s="10" t="s">
        <v>145</v>
      </c>
      <c r="D192" s="11">
        <v>5.5</v>
      </c>
      <c r="E192" s="18">
        <f t="shared" ref="E192:E222" si="12">D192/(1+F192/100)</f>
        <v>4.88064602005502</v>
      </c>
      <c r="F192" s="19">
        <v>12.69</v>
      </c>
      <c r="G192" s="26"/>
    </row>
    <row r="193" customHeight="1" spans="1:7">
      <c r="A193" s="10"/>
      <c r="B193" s="16" t="s">
        <v>261</v>
      </c>
      <c r="C193" s="10" t="s">
        <v>145</v>
      </c>
      <c r="D193" s="11">
        <v>8.46</v>
      </c>
      <c r="E193" s="18">
        <f t="shared" si="12"/>
        <v>7.50732096903008</v>
      </c>
      <c r="F193" s="19">
        <v>12.69</v>
      </c>
      <c r="G193" s="26"/>
    </row>
    <row r="194" customHeight="1" spans="1:7">
      <c r="A194" s="10"/>
      <c r="B194" s="16" t="s">
        <v>262</v>
      </c>
      <c r="C194" s="10" t="s">
        <v>145</v>
      </c>
      <c r="D194" s="11">
        <v>9.25</v>
      </c>
      <c r="E194" s="18">
        <f t="shared" si="12"/>
        <v>8.20835921554708</v>
      </c>
      <c r="F194" s="19">
        <v>12.69</v>
      </c>
      <c r="G194" s="26"/>
    </row>
    <row r="195" customHeight="1" spans="1:7">
      <c r="A195" s="10"/>
      <c r="B195" s="28" t="s">
        <v>263</v>
      </c>
      <c r="C195" s="12" t="s">
        <v>145</v>
      </c>
      <c r="D195" s="11">
        <v>8.9</v>
      </c>
      <c r="E195" s="18">
        <f t="shared" si="12"/>
        <v>7.89777265063448</v>
      </c>
      <c r="F195" s="19">
        <v>12.69</v>
      </c>
      <c r="G195" s="26"/>
    </row>
    <row r="196" ht="28" customHeight="1" spans="1:7">
      <c r="A196" s="10"/>
      <c r="B196" s="28" t="s">
        <v>264</v>
      </c>
      <c r="C196" s="12" t="s">
        <v>145</v>
      </c>
      <c r="D196" s="11">
        <v>12.4</v>
      </c>
      <c r="E196" s="18">
        <f t="shared" si="12"/>
        <v>11.0036382997604</v>
      </c>
      <c r="F196" s="19">
        <v>12.69</v>
      </c>
      <c r="G196" s="26"/>
    </row>
    <row r="197" ht="28" customHeight="1" spans="1:7">
      <c r="A197" s="10"/>
      <c r="B197" s="28" t="s">
        <v>265</v>
      </c>
      <c r="C197" s="12" t="s">
        <v>145</v>
      </c>
      <c r="D197" s="11">
        <v>12.4</v>
      </c>
      <c r="E197" s="18">
        <f t="shared" si="12"/>
        <v>11.0036382997604</v>
      </c>
      <c r="F197" s="19">
        <v>12.69</v>
      </c>
      <c r="G197" s="26"/>
    </row>
    <row r="198" ht="28" customHeight="1" spans="1:7">
      <c r="A198" s="10"/>
      <c r="B198" s="28" t="s">
        <v>266</v>
      </c>
      <c r="C198" s="12" t="s">
        <v>145</v>
      </c>
      <c r="D198" s="11">
        <v>18.6</v>
      </c>
      <c r="E198" s="18">
        <f t="shared" si="12"/>
        <v>16.5054574496406</v>
      </c>
      <c r="F198" s="19">
        <v>12.69</v>
      </c>
      <c r="G198" s="26"/>
    </row>
    <row r="199" ht="28" customHeight="1" spans="1:7">
      <c r="A199" s="10"/>
      <c r="B199" s="28" t="s">
        <v>267</v>
      </c>
      <c r="C199" s="12" t="s">
        <v>145</v>
      </c>
      <c r="D199" s="12">
        <v>21.3</v>
      </c>
      <c r="E199" s="18">
        <f t="shared" si="12"/>
        <v>18.9014109503949</v>
      </c>
      <c r="F199" s="19">
        <v>12.69</v>
      </c>
      <c r="G199" s="26"/>
    </row>
    <row r="200" ht="28" customHeight="1" spans="1:7">
      <c r="A200" s="10"/>
      <c r="B200" s="28" t="s">
        <v>268</v>
      </c>
      <c r="C200" s="12" t="s">
        <v>145</v>
      </c>
      <c r="D200" s="12">
        <v>13.3</v>
      </c>
      <c r="E200" s="18">
        <f t="shared" si="12"/>
        <v>11.8022894666785</v>
      </c>
      <c r="F200" s="19">
        <v>12.69</v>
      </c>
      <c r="G200" s="26"/>
    </row>
    <row r="201" ht="28" customHeight="1" spans="1:7">
      <c r="A201" s="10"/>
      <c r="B201" s="28" t="s">
        <v>269</v>
      </c>
      <c r="C201" s="12" t="s">
        <v>145</v>
      </c>
      <c r="D201" s="12">
        <v>21.3</v>
      </c>
      <c r="E201" s="18">
        <f t="shared" si="12"/>
        <v>18.9014109503949</v>
      </c>
      <c r="F201" s="19">
        <v>12.69</v>
      </c>
      <c r="G201" s="26"/>
    </row>
    <row r="202" ht="28" customHeight="1" spans="1:7">
      <c r="A202" s="10"/>
      <c r="B202" s="28" t="s">
        <v>270</v>
      </c>
      <c r="C202" s="12" t="s">
        <v>145</v>
      </c>
      <c r="D202" s="12">
        <v>21.3</v>
      </c>
      <c r="E202" s="18">
        <f t="shared" si="12"/>
        <v>18.9014109503949</v>
      </c>
      <c r="F202" s="19">
        <v>12.69</v>
      </c>
      <c r="G202" s="26"/>
    </row>
    <row r="203" customHeight="1" spans="1:7">
      <c r="A203" s="10"/>
      <c r="B203" s="16" t="s">
        <v>271</v>
      </c>
      <c r="C203" s="10" t="s">
        <v>145</v>
      </c>
      <c r="D203" s="10" t="s">
        <v>272</v>
      </c>
      <c r="E203" s="18">
        <f t="shared" si="12"/>
        <v>18.0140207649303</v>
      </c>
      <c r="F203" s="19">
        <v>12.69</v>
      </c>
      <c r="G203" s="26"/>
    </row>
    <row r="204" customHeight="1" spans="1:7">
      <c r="A204" s="10"/>
      <c r="B204" s="16" t="s">
        <v>273</v>
      </c>
      <c r="C204" s="10" t="s">
        <v>145</v>
      </c>
      <c r="D204" s="10" t="s">
        <v>274</v>
      </c>
      <c r="E204" s="18">
        <f t="shared" si="12"/>
        <v>4.61442896441565</v>
      </c>
      <c r="F204" s="19">
        <v>12.69</v>
      </c>
      <c r="G204" s="26"/>
    </row>
    <row r="205" customHeight="1" spans="1:7">
      <c r="A205" s="10"/>
      <c r="B205" s="16" t="s">
        <v>275</v>
      </c>
      <c r="C205" s="10" t="s">
        <v>145</v>
      </c>
      <c r="D205" s="10" t="s">
        <v>276</v>
      </c>
      <c r="E205" s="18">
        <f t="shared" si="12"/>
        <v>4.70316798296211</v>
      </c>
      <c r="F205" s="19">
        <v>12.69</v>
      </c>
      <c r="G205" s="26"/>
    </row>
    <row r="206" customHeight="1" spans="1:7">
      <c r="A206" s="10"/>
      <c r="B206" s="16" t="s">
        <v>277</v>
      </c>
      <c r="C206" s="10" t="s">
        <v>145</v>
      </c>
      <c r="D206" s="10" t="s">
        <v>278</v>
      </c>
      <c r="E206" s="18">
        <f t="shared" si="12"/>
        <v>6.21173129825184</v>
      </c>
      <c r="F206" s="19">
        <v>12.69</v>
      </c>
      <c r="G206" s="26"/>
    </row>
    <row r="207" ht="35" customHeight="1" spans="1:7">
      <c r="A207" s="16"/>
      <c r="B207" s="28" t="s">
        <v>279</v>
      </c>
      <c r="C207" s="12" t="s">
        <v>145</v>
      </c>
      <c r="D207" s="19">
        <v>75</v>
      </c>
      <c r="E207" s="18">
        <f t="shared" si="12"/>
        <v>66.5542639098412</v>
      </c>
      <c r="F207" s="19">
        <v>12.69</v>
      </c>
      <c r="G207" s="26"/>
    </row>
    <row r="208" ht="35" customHeight="1" spans="1:7">
      <c r="A208" s="16"/>
      <c r="B208" s="28" t="s">
        <v>280</v>
      </c>
      <c r="C208" s="12" t="s">
        <v>145</v>
      </c>
      <c r="D208" s="19">
        <v>75</v>
      </c>
      <c r="E208" s="18">
        <f t="shared" si="12"/>
        <v>66.5542639098412</v>
      </c>
      <c r="F208" s="19">
        <v>12.69</v>
      </c>
      <c r="G208" s="26"/>
    </row>
    <row r="209" ht="35" customHeight="1" spans="1:7">
      <c r="A209" s="16"/>
      <c r="B209" s="28" t="s">
        <v>281</v>
      </c>
      <c r="C209" s="12" t="s">
        <v>145</v>
      </c>
      <c r="D209" s="12">
        <v>75</v>
      </c>
      <c r="E209" s="18">
        <f t="shared" si="12"/>
        <v>66.5542639098412</v>
      </c>
      <c r="F209" s="19">
        <v>12.69</v>
      </c>
      <c r="G209" s="26"/>
    </row>
    <row r="210" ht="26" customHeight="1" spans="1:7">
      <c r="A210" s="16"/>
      <c r="B210" s="28" t="s">
        <v>282</v>
      </c>
      <c r="C210" s="12" t="s">
        <v>145</v>
      </c>
      <c r="D210" s="12">
        <v>75</v>
      </c>
      <c r="E210" s="18">
        <f t="shared" si="12"/>
        <v>66.5542639098412</v>
      </c>
      <c r="F210" s="19">
        <v>12.69</v>
      </c>
      <c r="G210" s="26"/>
    </row>
    <row r="211" ht="35" customHeight="1" spans="1:7">
      <c r="A211" s="16"/>
      <c r="B211" s="28" t="s">
        <v>283</v>
      </c>
      <c r="C211" s="12" t="s">
        <v>284</v>
      </c>
      <c r="D211" s="12">
        <v>54.1</v>
      </c>
      <c r="E211" s="18">
        <f t="shared" si="12"/>
        <v>48.0078090336321</v>
      </c>
      <c r="F211" s="19">
        <v>12.69</v>
      </c>
      <c r="G211" s="26"/>
    </row>
    <row r="212" ht="35" customHeight="1" spans="1:7">
      <c r="A212" s="16"/>
      <c r="B212" s="28" t="s">
        <v>285</v>
      </c>
      <c r="C212" s="12" t="s">
        <v>284</v>
      </c>
      <c r="D212" s="12">
        <v>63.9</v>
      </c>
      <c r="E212" s="18">
        <f t="shared" si="12"/>
        <v>56.7042328511847</v>
      </c>
      <c r="F212" s="19">
        <v>12.69</v>
      </c>
      <c r="G212" s="26"/>
    </row>
    <row r="213" ht="35" customHeight="1" spans="1:7">
      <c r="A213" s="16"/>
      <c r="B213" s="28" t="s">
        <v>286</v>
      </c>
      <c r="C213" s="12" t="s">
        <v>284</v>
      </c>
      <c r="D213" s="12">
        <v>67.4</v>
      </c>
      <c r="E213" s="18">
        <f t="shared" si="12"/>
        <v>59.8100985003106</v>
      </c>
      <c r="F213" s="19">
        <v>12.69</v>
      </c>
      <c r="G213" s="26"/>
    </row>
    <row r="214" ht="24" customHeight="1" spans="1:7">
      <c r="A214" s="16"/>
      <c r="B214" s="28" t="s">
        <v>287</v>
      </c>
      <c r="C214" s="12" t="s">
        <v>284</v>
      </c>
      <c r="D214" s="12">
        <v>34</v>
      </c>
      <c r="E214" s="18">
        <f t="shared" si="12"/>
        <v>30.1712663057947</v>
      </c>
      <c r="F214" s="19">
        <v>12.69</v>
      </c>
      <c r="G214" s="26"/>
    </row>
    <row r="215" ht="24" customHeight="1" spans="1:7">
      <c r="A215" s="16"/>
      <c r="B215" s="28" t="s">
        <v>288</v>
      </c>
      <c r="C215" s="12" t="s">
        <v>284</v>
      </c>
      <c r="D215" s="12">
        <v>45.3</v>
      </c>
      <c r="E215" s="18">
        <f t="shared" si="12"/>
        <v>40.1987754015441</v>
      </c>
      <c r="F215" s="19">
        <v>12.69</v>
      </c>
      <c r="G215" s="26"/>
    </row>
    <row r="216" ht="24" customHeight="1" spans="1:7">
      <c r="A216" s="16"/>
      <c r="B216" s="28" t="s">
        <v>289</v>
      </c>
      <c r="C216" s="12" t="s">
        <v>284</v>
      </c>
      <c r="D216" s="12">
        <v>31.9</v>
      </c>
      <c r="E216" s="18">
        <f t="shared" si="12"/>
        <v>28.3077469163191</v>
      </c>
      <c r="F216" s="19">
        <v>12.69</v>
      </c>
      <c r="G216" s="26"/>
    </row>
    <row r="217" ht="24" customHeight="1" spans="1:7">
      <c r="A217" s="27">
        <v>26090001</v>
      </c>
      <c r="B217" s="28" t="s">
        <v>290</v>
      </c>
      <c r="C217" s="12" t="s">
        <v>284</v>
      </c>
      <c r="D217" s="12">
        <v>49.7</v>
      </c>
      <c r="E217" s="18">
        <f t="shared" si="12"/>
        <v>44.1032922175881</v>
      </c>
      <c r="F217" s="19">
        <v>12.69</v>
      </c>
      <c r="G217" s="26"/>
    </row>
    <row r="218" ht="24" customHeight="1" spans="1:7">
      <c r="A218" s="16"/>
      <c r="B218" s="28" t="s">
        <v>291</v>
      </c>
      <c r="C218" s="12" t="s">
        <v>284</v>
      </c>
      <c r="D218" s="12">
        <v>13.3</v>
      </c>
      <c r="E218" s="18">
        <f t="shared" si="12"/>
        <v>11.8022894666785</v>
      </c>
      <c r="F218" s="19">
        <v>12.69</v>
      </c>
      <c r="G218" s="26"/>
    </row>
    <row r="219" ht="24" customHeight="1" spans="1:7">
      <c r="A219" s="16"/>
      <c r="B219" s="28" t="s">
        <v>292</v>
      </c>
      <c r="C219" s="12" t="s">
        <v>145</v>
      </c>
      <c r="D219" s="12">
        <v>2.7</v>
      </c>
      <c r="E219" s="18">
        <f t="shared" si="12"/>
        <v>2.39595350075428</v>
      </c>
      <c r="F219" s="19">
        <v>12.69</v>
      </c>
      <c r="G219" s="26"/>
    </row>
    <row r="220" ht="24" customHeight="1" spans="1:7">
      <c r="A220" s="16"/>
      <c r="B220" s="28" t="s">
        <v>293</v>
      </c>
      <c r="C220" s="12" t="s">
        <v>145</v>
      </c>
      <c r="D220" s="12">
        <v>2.7</v>
      </c>
      <c r="E220" s="18">
        <f t="shared" si="12"/>
        <v>2.39595350075428</v>
      </c>
      <c r="F220" s="19">
        <v>12.69</v>
      </c>
      <c r="G220" s="26"/>
    </row>
    <row r="221" ht="24" customHeight="1" spans="1:7">
      <c r="A221" s="16"/>
      <c r="B221" s="28" t="s">
        <v>294</v>
      </c>
      <c r="C221" s="12" t="s">
        <v>145</v>
      </c>
      <c r="D221" s="12">
        <v>1.3</v>
      </c>
      <c r="E221" s="18">
        <f t="shared" si="12"/>
        <v>1.15360724110391</v>
      </c>
      <c r="F221" s="19">
        <v>12.69</v>
      </c>
      <c r="G221" s="26"/>
    </row>
    <row r="222" ht="24" customHeight="1" spans="1:7">
      <c r="A222" s="16"/>
      <c r="B222" s="28" t="s">
        <v>295</v>
      </c>
      <c r="C222" s="12" t="s">
        <v>145</v>
      </c>
      <c r="D222" s="12">
        <v>2</v>
      </c>
      <c r="E222" s="18">
        <f t="shared" si="12"/>
        <v>1.7747803709291</v>
      </c>
      <c r="F222" s="19">
        <v>12.69</v>
      </c>
      <c r="G222" s="26"/>
    </row>
    <row r="223" ht="24" customHeight="1" spans="1:7">
      <c r="A223" s="22">
        <v>28030480</v>
      </c>
      <c r="B223" s="36" t="s">
        <v>296</v>
      </c>
      <c r="C223" s="10" t="s">
        <v>124</v>
      </c>
      <c r="D223" s="11">
        <v>2.25</v>
      </c>
      <c r="E223" s="18">
        <f>ROUND(D223/(1+F223%),2)</f>
        <v>2</v>
      </c>
      <c r="F223" s="19">
        <v>12.69</v>
      </c>
      <c r="G223" s="26"/>
    </row>
    <row r="224" ht="24" customHeight="1" spans="1:7">
      <c r="A224" s="22">
        <v>28030500</v>
      </c>
      <c r="B224" s="36" t="s">
        <v>297</v>
      </c>
      <c r="C224" s="10" t="s">
        <v>124</v>
      </c>
      <c r="D224" s="18">
        <v>3.4</v>
      </c>
      <c r="E224" s="18">
        <f t="shared" ref="E224:E230" si="13">D224/(1+F224/100)</f>
        <v>3.01712663057947</v>
      </c>
      <c r="F224" s="19">
        <v>12.69</v>
      </c>
      <c r="G224" s="26"/>
    </row>
    <row r="225" ht="24" customHeight="1" spans="1:7">
      <c r="A225" s="22">
        <v>28030510</v>
      </c>
      <c r="B225" s="36" t="s">
        <v>298</v>
      </c>
      <c r="C225" s="10" t="s">
        <v>124</v>
      </c>
      <c r="D225" s="18">
        <v>5.82</v>
      </c>
      <c r="E225" s="18">
        <f t="shared" si="13"/>
        <v>5.16461087940367</v>
      </c>
      <c r="F225" s="19">
        <v>12.69</v>
      </c>
      <c r="G225" s="26"/>
    </row>
    <row r="226" ht="24" customHeight="1" spans="1:7">
      <c r="A226" s="22"/>
      <c r="B226" s="36" t="s">
        <v>299</v>
      </c>
      <c r="C226" s="10" t="s">
        <v>124</v>
      </c>
      <c r="D226" s="18">
        <v>9.25</v>
      </c>
      <c r="E226" s="18">
        <f t="shared" si="13"/>
        <v>8.20835921554708</v>
      </c>
      <c r="F226" s="19">
        <v>12.69</v>
      </c>
      <c r="G226" s="26"/>
    </row>
    <row r="227" ht="24" customHeight="1" spans="1:7">
      <c r="A227" s="22">
        <v>28030520</v>
      </c>
      <c r="B227" s="36" t="s">
        <v>300</v>
      </c>
      <c r="C227" s="10" t="s">
        <v>124</v>
      </c>
      <c r="D227" s="18">
        <v>14.6</v>
      </c>
      <c r="E227" s="18">
        <f t="shared" si="13"/>
        <v>12.9558967077824</v>
      </c>
      <c r="F227" s="19">
        <v>12.69</v>
      </c>
      <c r="G227" s="26"/>
    </row>
    <row r="228" ht="24" customHeight="1" spans="1:7">
      <c r="A228" s="22">
        <v>28030530</v>
      </c>
      <c r="B228" s="36" t="s">
        <v>301</v>
      </c>
      <c r="C228" s="10" t="s">
        <v>124</v>
      </c>
      <c r="D228" s="18">
        <v>19.3</v>
      </c>
      <c r="E228" s="18">
        <f t="shared" si="13"/>
        <v>17.1266305794658</v>
      </c>
      <c r="F228" s="19">
        <v>12.69</v>
      </c>
      <c r="G228" s="26"/>
    </row>
    <row r="229" ht="24" customHeight="1" spans="1:7">
      <c r="A229" s="22">
        <v>28030540</v>
      </c>
      <c r="B229" s="36" t="s">
        <v>302</v>
      </c>
      <c r="C229" s="10" t="s">
        <v>124</v>
      </c>
      <c r="D229" s="18">
        <v>27</v>
      </c>
      <c r="E229" s="18">
        <f t="shared" si="13"/>
        <v>23.9595350075428</v>
      </c>
      <c r="F229" s="19">
        <v>12.69</v>
      </c>
      <c r="G229" s="26"/>
    </row>
    <row r="230" ht="24" customHeight="1" spans="1:7">
      <c r="A230" s="22">
        <v>28030550</v>
      </c>
      <c r="B230" s="36" t="s">
        <v>303</v>
      </c>
      <c r="C230" s="10" t="s">
        <v>304</v>
      </c>
      <c r="D230" s="18">
        <v>40.5</v>
      </c>
      <c r="E230" s="18">
        <f t="shared" si="13"/>
        <v>35.9393025113142</v>
      </c>
      <c r="F230" s="19">
        <v>12.69</v>
      </c>
      <c r="G230" s="26"/>
    </row>
    <row r="231" ht="31" customHeight="1" spans="1:7">
      <c r="A231" s="10"/>
      <c r="B231" s="36" t="s">
        <v>305</v>
      </c>
      <c r="C231" s="10" t="s">
        <v>124</v>
      </c>
      <c r="D231" s="19">
        <v>2.68</v>
      </c>
      <c r="E231" s="18">
        <f t="shared" ref="E231:E238" si="14">ROUND(D231/(1+F231%),2)</f>
        <v>2.38</v>
      </c>
      <c r="F231" s="19">
        <v>12.69</v>
      </c>
      <c r="G231" s="26"/>
    </row>
    <row r="232" ht="31" customHeight="1" spans="1:7">
      <c r="A232" s="10"/>
      <c r="B232" s="36" t="s">
        <v>306</v>
      </c>
      <c r="C232" s="10" t="s">
        <v>124</v>
      </c>
      <c r="D232" s="19">
        <v>3.85</v>
      </c>
      <c r="E232" s="18">
        <f t="shared" si="14"/>
        <v>3.42</v>
      </c>
      <c r="F232" s="19">
        <v>12.69</v>
      </c>
      <c r="G232" s="26"/>
    </row>
    <row r="233" ht="31" customHeight="1" spans="1:7">
      <c r="A233" s="10"/>
      <c r="B233" s="36" t="s">
        <v>307</v>
      </c>
      <c r="C233" s="10" t="s">
        <v>124</v>
      </c>
      <c r="D233" s="19">
        <v>6.35</v>
      </c>
      <c r="E233" s="18">
        <f t="shared" si="14"/>
        <v>5.63</v>
      </c>
      <c r="F233" s="19">
        <v>12.69</v>
      </c>
      <c r="G233" s="26"/>
    </row>
    <row r="234" ht="31" customHeight="1" spans="1:7">
      <c r="A234" s="10"/>
      <c r="B234" s="36" t="s">
        <v>308</v>
      </c>
      <c r="C234" s="10" t="s">
        <v>124</v>
      </c>
      <c r="D234" s="19">
        <v>11.05</v>
      </c>
      <c r="E234" s="18">
        <f t="shared" si="14"/>
        <v>9.81</v>
      </c>
      <c r="F234" s="19">
        <v>12.69</v>
      </c>
      <c r="G234" s="26"/>
    </row>
    <row r="235" ht="31" customHeight="1" spans="1:7">
      <c r="A235" s="10"/>
      <c r="B235" s="36" t="s">
        <v>309</v>
      </c>
      <c r="C235" s="10" t="s">
        <v>124</v>
      </c>
      <c r="D235" s="19">
        <v>16.7</v>
      </c>
      <c r="E235" s="18">
        <f t="shared" si="14"/>
        <v>14.82</v>
      </c>
      <c r="F235" s="19">
        <v>12.69</v>
      </c>
      <c r="G235" s="26"/>
    </row>
    <row r="236" ht="31" customHeight="1" spans="1:7">
      <c r="A236" s="10"/>
      <c r="B236" s="36" t="s">
        <v>310</v>
      </c>
      <c r="C236" s="10" t="s">
        <v>124</v>
      </c>
      <c r="D236" s="19">
        <v>24.88</v>
      </c>
      <c r="E236" s="18">
        <f t="shared" si="14"/>
        <v>22.08</v>
      </c>
      <c r="F236" s="19">
        <v>12.69</v>
      </c>
      <c r="G236" s="26"/>
    </row>
    <row r="237" ht="31" customHeight="1" spans="1:7">
      <c r="A237" s="10"/>
      <c r="B237" s="36" t="s">
        <v>311</v>
      </c>
      <c r="C237" s="10" t="s">
        <v>124</v>
      </c>
      <c r="D237" s="19">
        <v>32.3</v>
      </c>
      <c r="E237" s="18">
        <f t="shared" si="14"/>
        <v>28.66</v>
      </c>
      <c r="F237" s="19">
        <v>12.69</v>
      </c>
      <c r="G237" s="26"/>
    </row>
    <row r="238" ht="31" customHeight="1" spans="1:7">
      <c r="A238" s="10"/>
      <c r="B238" s="36" t="s">
        <v>312</v>
      </c>
      <c r="C238" s="10" t="s">
        <v>304</v>
      </c>
      <c r="D238" s="19">
        <v>48.5</v>
      </c>
      <c r="E238" s="18">
        <f t="shared" si="14"/>
        <v>43.04</v>
      </c>
      <c r="F238" s="19">
        <v>12.69</v>
      </c>
      <c r="G238" s="26"/>
    </row>
    <row r="239" ht="24" customHeight="1" spans="1:7">
      <c r="A239" s="10"/>
      <c r="B239" s="37" t="s">
        <v>313</v>
      </c>
      <c r="C239" s="12" t="s">
        <v>124</v>
      </c>
      <c r="D239" s="18">
        <v>2.8</v>
      </c>
      <c r="E239" s="18">
        <f t="shared" ref="E239:E253" si="15">D239/(1+F239/100)</f>
        <v>2.48469251930074</v>
      </c>
      <c r="F239" s="19">
        <v>12.69</v>
      </c>
      <c r="G239" s="26"/>
    </row>
    <row r="240" ht="24" customHeight="1" spans="1:7">
      <c r="A240" s="10"/>
      <c r="B240" s="37" t="s">
        <v>314</v>
      </c>
      <c r="C240" s="12" t="s">
        <v>124</v>
      </c>
      <c r="D240" s="18">
        <v>4.1</v>
      </c>
      <c r="E240" s="18">
        <f t="shared" si="15"/>
        <v>3.63829976040465</v>
      </c>
      <c r="F240" s="19">
        <v>12.69</v>
      </c>
      <c r="G240" s="26"/>
    </row>
    <row r="241" ht="24" customHeight="1" spans="1:7">
      <c r="A241" s="10"/>
      <c r="B241" s="16" t="s">
        <v>315</v>
      </c>
      <c r="C241" s="10" t="s">
        <v>124</v>
      </c>
      <c r="D241" s="19">
        <v>1.5</v>
      </c>
      <c r="E241" s="18">
        <f t="shared" si="15"/>
        <v>1.33108527819682</v>
      </c>
      <c r="F241" s="19">
        <v>12.69</v>
      </c>
      <c r="G241" s="26"/>
    </row>
    <row r="242" ht="24" customHeight="1" spans="1:7">
      <c r="A242" s="10"/>
      <c r="B242" s="16" t="s">
        <v>316</v>
      </c>
      <c r="C242" s="10" t="s">
        <v>124</v>
      </c>
      <c r="D242" s="19">
        <v>1.9</v>
      </c>
      <c r="E242" s="18">
        <f t="shared" si="15"/>
        <v>1.68604135238264</v>
      </c>
      <c r="F242" s="19">
        <v>12.69</v>
      </c>
      <c r="G242" s="26"/>
    </row>
    <row r="243" ht="24" customHeight="1" spans="1:7">
      <c r="A243" s="10"/>
      <c r="B243" s="16" t="s">
        <v>317</v>
      </c>
      <c r="C243" s="10" t="s">
        <v>124</v>
      </c>
      <c r="D243" s="19">
        <v>2.2</v>
      </c>
      <c r="E243" s="18">
        <f t="shared" si="15"/>
        <v>1.95225840802201</v>
      </c>
      <c r="F243" s="19">
        <v>12.69</v>
      </c>
      <c r="G243" s="26"/>
    </row>
    <row r="244" ht="24" customHeight="1" spans="1:7">
      <c r="A244" s="10"/>
      <c r="B244" s="16" t="s">
        <v>318</v>
      </c>
      <c r="C244" s="10" t="s">
        <v>124</v>
      </c>
      <c r="D244" s="19">
        <v>2.8</v>
      </c>
      <c r="E244" s="18">
        <f t="shared" si="15"/>
        <v>2.48469251930074</v>
      </c>
      <c r="F244" s="19">
        <v>12.69</v>
      </c>
      <c r="G244" s="26"/>
    </row>
    <row r="245" ht="24" customHeight="1" spans="1:7">
      <c r="A245" s="10"/>
      <c r="B245" s="16" t="s">
        <v>319</v>
      </c>
      <c r="C245" s="10" t="s">
        <v>124</v>
      </c>
      <c r="D245" s="19">
        <v>3.9</v>
      </c>
      <c r="E245" s="18">
        <f t="shared" si="15"/>
        <v>3.46082172331174</v>
      </c>
      <c r="F245" s="19">
        <v>12.69</v>
      </c>
      <c r="G245" s="26"/>
    </row>
    <row r="246" ht="24" customHeight="1" spans="1:7">
      <c r="A246" s="10"/>
      <c r="B246" s="16" t="s">
        <v>320</v>
      </c>
      <c r="C246" s="10" t="s">
        <v>124</v>
      </c>
      <c r="D246" s="19">
        <v>5.9</v>
      </c>
      <c r="E246" s="18">
        <f t="shared" si="15"/>
        <v>5.23560209424084</v>
      </c>
      <c r="F246" s="19">
        <v>12.69</v>
      </c>
      <c r="G246" s="26"/>
    </row>
    <row r="247" ht="24" customHeight="1" spans="1:7">
      <c r="A247" s="10"/>
      <c r="B247" s="28" t="s">
        <v>321</v>
      </c>
      <c r="C247" s="12" t="s">
        <v>124</v>
      </c>
      <c r="D247" s="11">
        <v>3.2</v>
      </c>
      <c r="E247" s="18">
        <f t="shared" si="15"/>
        <v>2.83964859348656</v>
      </c>
      <c r="F247" s="19">
        <v>12.69</v>
      </c>
      <c r="G247" s="26"/>
    </row>
    <row r="248" ht="24" customHeight="1" spans="1:7">
      <c r="A248" s="10"/>
      <c r="B248" s="28" t="s">
        <v>322</v>
      </c>
      <c r="C248" s="12" t="s">
        <v>124</v>
      </c>
      <c r="D248" s="11">
        <v>4.5</v>
      </c>
      <c r="E248" s="18">
        <f t="shared" si="15"/>
        <v>3.99325583459047</v>
      </c>
      <c r="F248" s="19">
        <v>12.69</v>
      </c>
      <c r="G248" s="26"/>
    </row>
    <row r="249" ht="24" customHeight="1" spans="1:7">
      <c r="A249" s="10"/>
      <c r="B249" s="28" t="s">
        <v>323</v>
      </c>
      <c r="C249" s="12" t="s">
        <v>124</v>
      </c>
      <c r="D249" s="11">
        <v>5.2</v>
      </c>
      <c r="E249" s="18">
        <f t="shared" si="15"/>
        <v>4.61442896441565</v>
      </c>
      <c r="F249" s="19">
        <v>12.69</v>
      </c>
      <c r="G249" s="26"/>
    </row>
    <row r="250" ht="24" customHeight="1" spans="1:7">
      <c r="A250" s="38"/>
      <c r="B250" s="39" t="s">
        <v>324</v>
      </c>
      <c r="C250" s="38" t="s">
        <v>124</v>
      </c>
      <c r="D250" s="10" t="s">
        <v>325</v>
      </c>
      <c r="E250" s="18">
        <f t="shared" si="15"/>
        <v>3.23010027509096</v>
      </c>
      <c r="F250" s="19">
        <v>12.69</v>
      </c>
      <c r="G250" s="10"/>
    </row>
    <row r="251" ht="24" customHeight="1" spans="1:7">
      <c r="A251" s="38"/>
      <c r="B251" s="39" t="s">
        <v>326</v>
      </c>
      <c r="C251" s="38" t="s">
        <v>124</v>
      </c>
      <c r="D251" s="10" t="s">
        <v>327</v>
      </c>
      <c r="E251" s="18">
        <f t="shared" si="15"/>
        <v>4.08199485313692</v>
      </c>
      <c r="F251" s="19">
        <v>12.69</v>
      </c>
      <c r="G251" s="10"/>
    </row>
    <row r="252" ht="24" customHeight="1" spans="1:7">
      <c r="A252" s="10"/>
      <c r="B252" s="28" t="s">
        <v>328</v>
      </c>
      <c r="C252" s="12" t="s">
        <v>124</v>
      </c>
      <c r="D252" s="30">
        <v>3.7</v>
      </c>
      <c r="E252" s="18">
        <f t="shared" si="15"/>
        <v>3.28334368621883</v>
      </c>
      <c r="F252" s="19">
        <v>12.69</v>
      </c>
      <c r="G252" s="26"/>
    </row>
    <row r="253" ht="24" customHeight="1" spans="1:7">
      <c r="A253" s="10"/>
      <c r="B253" s="28" t="s">
        <v>329</v>
      </c>
      <c r="C253" s="12" t="s">
        <v>124</v>
      </c>
      <c r="D253" s="30">
        <v>5.22</v>
      </c>
      <c r="E253" s="18">
        <f t="shared" si="15"/>
        <v>4.63217676812494</v>
      </c>
      <c r="F253" s="19">
        <v>12.69</v>
      </c>
      <c r="G253" s="26"/>
    </row>
    <row r="254" ht="24" customHeight="1" spans="1:7">
      <c r="A254" s="10"/>
      <c r="B254" s="28" t="s">
        <v>330</v>
      </c>
      <c r="C254" s="12" t="s">
        <v>124</v>
      </c>
      <c r="D254" s="11">
        <v>6.1</v>
      </c>
      <c r="E254" s="18">
        <f t="shared" ref="E254:E257" si="16">ROUND(D254/(1+F254%),2)</f>
        <v>5.41</v>
      </c>
      <c r="F254" s="19">
        <v>12.69</v>
      </c>
      <c r="G254" s="26"/>
    </row>
    <row r="255" ht="24" customHeight="1" spans="1:7">
      <c r="A255" s="10"/>
      <c r="B255" s="39" t="s">
        <v>331</v>
      </c>
      <c r="C255" s="38" t="s">
        <v>124</v>
      </c>
      <c r="D255" s="11">
        <v>7.05</v>
      </c>
      <c r="E255" s="18">
        <f t="shared" si="16"/>
        <v>6.26</v>
      </c>
      <c r="F255" s="19">
        <v>12.69</v>
      </c>
      <c r="G255" s="26"/>
    </row>
    <row r="256" ht="24" customHeight="1" spans="1:7">
      <c r="A256" s="10"/>
      <c r="B256" s="39" t="s">
        <v>332</v>
      </c>
      <c r="C256" s="38" t="s">
        <v>124</v>
      </c>
      <c r="D256" s="11">
        <v>7.68</v>
      </c>
      <c r="E256" s="18">
        <f t="shared" si="16"/>
        <v>6.82</v>
      </c>
      <c r="F256" s="19">
        <v>12.69</v>
      </c>
      <c r="G256" s="26"/>
    </row>
    <row r="257" ht="24" customHeight="1" spans="1:7">
      <c r="A257" s="10"/>
      <c r="B257" s="39" t="s">
        <v>333</v>
      </c>
      <c r="C257" s="38" t="s">
        <v>124</v>
      </c>
      <c r="D257" s="11">
        <v>9.65</v>
      </c>
      <c r="E257" s="18">
        <f t="shared" si="16"/>
        <v>8.56</v>
      </c>
      <c r="F257" s="19">
        <v>12.69</v>
      </c>
      <c r="G257" s="26"/>
    </row>
    <row r="258" ht="24" customHeight="1" spans="1:7">
      <c r="A258" s="40" t="s">
        <v>334</v>
      </c>
      <c r="B258" s="40"/>
      <c r="C258" s="40"/>
      <c r="D258" s="40"/>
      <c r="E258" s="40"/>
      <c r="F258" s="40"/>
      <c r="G258" s="40"/>
    </row>
    <row r="259" ht="24" customHeight="1" spans="1:7">
      <c r="A259" s="39"/>
      <c r="B259" s="41" t="s">
        <v>335</v>
      </c>
      <c r="C259" s="23" t="s">
        <v>12</v>
      </c>
      <c r="D259" s="11">
        <v>4258</v>
      </c>
      <c r="E259" s="18">
        <f t="shared" ref="E259:E263" si="17">ROUND(D259/(1+F259%),2)</f>
        <v>3778.51</v>
      </c>
      <c r="F259" s="19">
        <v>12.69</v>
      </c>
      <c r="G259" s="16"/>
    </row>
    <row r="260" ht="24" customHeight="1" spans="1:7">
      <c r="A260" s="39"/>
      <c r="B260" s="41" t="s">
        <v>336</v>
      </c>
      <c r="C260" s="23" t="s">
        <v>12</v>
      </c>
      <c r="D260" s="10" t="s">
        <v>337</v>
      </c>
      <c r="E260" s="18">
        <f t="shared" ref="E260:E267" si="18">D260/(1+F260/100)</f>
        <v>4303.84239950306</v>
      </c>
      <c r="F260" s="19">
        <v>12.69</v>
      </c>
      <c r="G260" s="16"/>
    </row>
    <row r="261" ht="24" customHeight="1" spans="1:7">
      <c r="A261" s="39"/>
      <c r="B261" s="41" t="s">
        <v>338</v>
      </c>
      <c r="C261" s="23" t="s">
        <v>124</v>
      </c>
      <c r="D261" s="11">
        <v>19</v>
      </c>
      <c r="E261" s="18">
        <f t="shared" si="17"/>
        <v>16.86</v>
      </c>
      <c r="F261" s="19">
        <v>12.69</v>
      </c>
      <c r="G261" s="16"/>
    </row>
    <row r="262" ht="24" customHeight="1" spans="1:7">
      <c r="A262" s="39"/>
      <c r="B262" s="41" t="s">
        <v>339</v>
      </c>
      <c r="C262" s="23" t="s">
        <v>124</v>
      </c>
      <c r="D262" s="11">
        <v>24</v>
      </c>
      <c r="E262" s="18">
        <f t="shared" si="17"/>
        <v>21.3</v>
      </c>
      <c r="F262" s="19">
        <v>12.69</v>
      </c>
      <c r="G262" s="16"/>
    </row>
    <row r="263" ht="24" customHeight="1" spans="1:7">
      <c r="A263" s="39"/>
      <c r="B263" s="41" t="s">
        <v>340</v>
      </c>
      <c r="C263" s="23" t="s">
        <v>124</v>
      </c>
      <c r="D263" s="11">
        <v>11.5</v>
      </c>
      <c r="E263" s="18">
        <f t="shared" si="17"/>
        <v>10.2</v>
      </c>
      <c r="F263" s="19">
        <v>12.69</v>
      </c>
      <c r="G263" s="16"/>
    </row>
    <row r="264" ht="24" customHeight="1" spans="1:7">
      <c r="A264" s="39"/>
      <c r="B264" s="41" t="s">
        <v>341</v>
      </c>
      <c r="C264" s="23" t="s">
        <v>124</v>
      </c>
      <c r="D264" s="10" t="s">
        <v>342</v>
      </c>
      <c r="E264" s="18">
        <f t="shared" si="18"/>
        <v>15.9730233383619</v>
      </c>
      <c r="F264" s="19">
        <v>12.69</v>
      </c>
      <c r="G264" s="16"/>
    </row>
    <row r="265" ht="24" customHeight="1" spans="1:7">
      <c r="A265" s="39"/>
      <c r="B265" s="41" t="s">
        <v>343</v>
      </c>
      <c r="C265" s="23" t="s">
        <v>95</v>
      </c>
      <c r="D265" s="10" t="s">
        <v>113</v>
      </c>
      <c r="E265" s="18">
        <f t="shared" si="18"/>
        <v>24.8469251930074</v>
      </c>
      <c r="F265" s="19">
        <v>12.69</v>
      </c>
      <c r="G265" s="10"/>
    </row>
    <row r="266" ht="24" customHeight="1" spans="1:7">
      <c r="A266" s="39"/>
      <c r="B266" s="41" t="s">
        <v>344</v>
      </c>
      <c r="C266" s="23" t="s">
        <v>95</v>
      </c>
      <c r="D266" s="10" t="s">
        <v>345</v>
      </c>
      <c r="E266" s="18">
        <f t="shared" si="18"/>
        <v>28.3964859348656</v>
      </c>
      <c r="F266" s="19">
        <v>12.69</v>
      </c>
      <c r="G266" s="10"/>
    </row>
    <row r="267" ht="24" customHeight="1" spans="1:7">
      <c r="A267" s="39"/>
      <c r="B267" s="41" t="s">
        <v>346</v>
      </c>
      <c r="C267" s="23" t="s">
        <v>95</v>
      </c>
      <c r="D267" s="10" t="s">
        <v>113</v>
      </c>
      <c r="E267" s="18">
        <f t="shared" si="18"/>
        <v>24.8469251930074</v>
      </c>
      <c r="F267" s="19">
        <v>12.69</v>
      </c>
      <c r="G267" s="16"/>
    </row>
    <row r="268" ht="24" customHeight="1" spans="1:7">
      <c r="A268" s="39"/>
      <c r="B268" s="41" t="s">
        <v>347</v>
      </c>
      <c r="C268" s="23" t="s">
        <v>95</v>
      </c>
      <c r="D268" s="11">
        <v>30</v>
      </c>
      <c r="E268" s="18">
        <f t="shared" ref="E268:E277" si="19">ROUND(D268/(1+F268%),2)</f>
        <v>26.62</v>
      </c>
      <c r="F268" s="19">
        <v>12.69</v>
      </c>
      <c r="G268" s="16"/>
    </row>
    <row r="269" ht="24" customHeight="1" spans="1:7">
      <c r="A269" s="10"/>
      <c r="B269" s="41" t="s">
        <v>348</v>
      </c>
      <c r="C269" s="23" t="s">
        <v>124</v>
      </c>
      <c r="D269" s="11">
        <v>238</v>
      </c>
      <c r="E269" s="18">
        <f t="shared" si="19"/>
        <v>211.2</v>
      </c>
      <c r="F269" s="19">
        <v>12.69</v>
      </c>
      <c r="G269" s="26"/>
    </row>
    <row r="270" ht="24" customHeight="1" spans="1:7">
      <c r="A270" s="10"/>
      <c r="B270" s="41" t="s">
        <v>349</v>
      </c>
      <c r="C270" s="23" t="s">
        <v>124</v>
      </c>
      <c r="D270" s="11">
        <v>355</v>
      </c>
      <c r="E270" s="18">
        <f t="shared" si="19"/>
        <v>315.02</v>
      </c>
      <c r="F270" s="19">
        <v>12.69</v>
      </c>
      <c r="G270" s="26"/>
    </row>
    <row r="271" ht="24" customHeight="1" spans="1:7">
      <c r="A271" s="10"/>
      <c r="B271" s="42" t="s">
        <v>350</v>
      </c>
      <c r="C271" s="23" t="s">
        <v>284</v>
      </c>
      <c r="D271" s="11">
        <v>620</v>
      </c>
      <c r="E271" s="18">
        <f t="shared" si="19"/>
        <v>550.18</v>
      </c>
      <c r="F271" s="19">
        <v>12.69</v>
      </c>
      <c r="G271" s="22" t="s">
        <v>351</v>
      </c>
    </row>
    <row r="272" ht="24" customHeight="1" spans="1:7">
      <c r="A272" s="10"/>
      <c r="B272" s="41" t="s">
        <v>352</v>
      </c>
      <c r="C272" s="23" t="s">
        <v>284</v>
      </c>
      <c r="D272" s="11">
        <v>150</v>
      </c>
      <c r="E272" s="18">
        <f t="shared" si="19"/>
        <v>133.11</v>
      </c>
      <c r="F272" s="19">
        <v>12.69</v>
      </c>
      <c r="G272" s="26"/>
    </row>
    <row r="273" ht="24" customHeight="1" spans="1:7">
      <c r="A273" s="10"/>
      <c r="B273" s="41" t="s">
        <v>353</v>
      </c>
      <c r="C273" s="23" t="s">
        <v>284</v>
      </c>
      <c r="D273" s="11">
        <v>255</v>
      </c>
      <c r="E273" s="18">
        <f t="shared" si="19"/>
        <v>226.28</v>
      </c>
      <c r="F273" s="19">
        <v>12.69</v>
      </c>
      <c r="G273" s="26"/>
    </row>
    <row r="274" ht="24" customHeight="1" spans="1:7">
      <c r="A274" s="10"/>
      <c r="B274" s="41" t="s">
        <v>354</v>
      </c>
      <c r="C274" s="23" t="s">
        <v>284</v>
      </c>
      <c r="D274" s="11">
        <v>210</v>
      </c>
      <c r="E274" s="18">
        <f t="shared" si="19"/>
        <v>186.35</v>
      </c>
      <c r="F274" s="19">
        <v>12.69</v>
      </c>
      <c r="G274" s="26"/>
    </row>
    <row r="275" ht="24" customHeight="1" spans="1:7">
      <c r="A275" s="10"/>
      <c r="B275" s="43" t="s">
        <v>355</v>
      </c>
      <c r="C275" s="44" t="s">
        <v>284</v>
      </c>
      <c r="D275" s="11">
        <v>300</v>
      </c>
      <c r="E275" s="18">
        <f t="shared" si="19"/>
        <v>266.22</v>
      </c>
      <c r="F275" s="19">
        <v>12.69</v>
      </c>
      <c r="G275" s="26"/>
    </row>
    <row r="276" ht="24" customHeight="1" spans="1:7">
      <c r="A276" s="10"/>
      <c r="B276" s="45" t="s">
        <v>356</v>
      </c>
      <c r="C276" s="44" t="s">
        <v>284</v>
      </c>
      <c r="D276" s="11">
        <v>255</v>
      </c>
      <c r="E276" s="18">
        <f t="shared" si="19"/>
        <v>226.28</v>
      </c>
      <c r="F276" s="19">
        <v>12.69</v>
      </c>
      <c r="G276" s="26"/>
    </row>
    <row r="277" ht="24" customHeight="1" spans="1:7">
      <c r="A277" s="10"/>
      <c r="B277" s="45" t="s">
        <v>357</v>
      </c>
      <c r="C277" s="44" t="s">
        <v>284</v>
      </c>
      <c r="D277" s="11">
        <v>170</v>
      </c>
      <c r="E277" s="18">
        <f t="shared" si="19"/>
        <v>150.86</v>
      </c>
      <c r="F277" s="19">
        <v>12.69</v>
      </c>
      <c r="G277" s="26"/>
    </row>
  </sheetData>
  <mergeCells count="7">
    <mergeCell ref="A1:G1"/>
    <mergeCell ref="A2:G2"/>
    <mergeCell ref="A4:G4"/>
    <mergeCell ref="A61:G61"/>
    <mergeCell ref="A258:G258"/>
    <mergeCell ref="G34:G41"/>
    <mergeCell ref="G265:G266"/>
  </mergeCells>
  <pageMargins left="0.708333333333333" right="0.432638888888889" top="0.629861111111111" bottom="0.550694444444444" header="0.5" footer="0.354166666666667"/>
  <pageSetup paperSize="9" scale="94" fitToHeight="0" orientation="portrait" horizontalDpi="600"/>
  <headerFooter>
    <oddFooter>&amp;L表中材料市场价格信息由材料原价、运杂费、运输损耗费、采购及组成。&amp;R&amp;P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2026-01-06T03:35:00Z</dcterms:created>
  <dcterms:modified xsi:type="dcterms:W3CDTF">2026-01-12T03:00:09Z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